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Dec 2009" sheetId="1" r:id="rId1"/>
  </sheets>
  <definedNames>
    <definedName name="_xlnm.Print_Area" localSheetId="0">'Report Dec 2009'!$A$1:$H$545</definedName>
  </definedNames>
  <calcPr fullCalcOnLoad="1"/>
</workbook>
</file>

<file path=xl/sharedStrings.xml><?xml version="1.0" encoding="utf-8"?>
<sst xmlns="http://schemas.openxmlformats.org/spreadsheetml/2006/main" count="446" uniqueCount="335">
  <si>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</si>
  <si>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</si>
  <si>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</si>
  <si>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</si>
  <si>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</si>
  <si>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</si>
  <si>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</si>
  <si>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</si>
  <si>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</si>
  <si>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</si>
  <si>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</si>
  <si>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</si>
  <si>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</si>
  <si>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</si>
  <si>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</si>
  <si>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</si>
  <si>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</si>
  <si>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</si>
  <si>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</si>
  <si>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</si>
  <si>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</si>
  <si>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</si>
  <si>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</si>
  <si>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</si>
  <si>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</si>
  <si>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</si>
  <si>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</si>
  <si>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</si>
  <si>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</si>
  <si>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</si>
  <si>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</si>
  <si>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</si>
  <si>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</si>
  <si>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</si>
  <si>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</si>
  <si>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</si>
  <si>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</si>
  <si>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</si>
  <si>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</si>
  <si>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</si>
  <si>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</si>
  <si>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</si>
  <si>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</si>
  <si>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</si>
  <si>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</si>
  <si>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 xml:space="preserve">   Diluted earnings per ordinary share (sen)</t>
  </si>
  <si>
    <t>Group's borrowings are as follows :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</si>
  <si>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</si>
  <si>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</si>
  <si>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</si>
  <si>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</si>
  <si>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</si>
  <si>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</si>
  <si>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</si>
  <si>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</si>
  <si>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</si>
  <si>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</si>
  <si>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</si>
  <si>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</si>
  <si>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</si>
  <si>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</si>
  <si>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</si>
  <si>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</si>
  <si>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</si>
  <si>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</si>
  <si>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</si>
  <si>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</si>
  <si>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</si>
  <si>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</si>
  <si>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</si>
  <si>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</si>
  <si>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</si>
  <si>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</si>
  <si>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</si>
  <si>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</si>
  <si>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</si>
  <si>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</si>
  <si>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</si>
  <si>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</si>
  <si>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</si>
  <si>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</si>
  <si>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</si>
  <si>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</si>
  <si>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</si>
  <si>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</si>
  <si>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</si>
  <si>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</si>
  <si>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</si>
  <si>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</si>
  <si>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</si>
  <si>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</si>
  <si>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</si>
  <si>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</si>
  <si>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</si>
  <si>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</si>
  <si>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</si>
  <si>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</si>
  <si>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</si>
  <si>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</si>
  <si>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</si>
  <si>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</si>
  <si>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</si>
  <si>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</si>
  <si>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</si>
  <si>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</si>
  <si>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</si>
  <si>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</si>
  <si>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</si>
  <si>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</si>
  <si>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</si>
  <si>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</si>
  <si>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</si>
  <si>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</si>
  <si>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</si>
  <si>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</si>
  <si>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</si>
  <si>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</si>
  <si>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</si>
  <si>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</si>
  <si>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</si>
  <si>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</si>
  <si>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</si>
  <si>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</si>
  <si>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</si>
  <si>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</si>
  <si>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</si>
  <si>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</si>
  <si>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</si>
  <si>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</si>
  <si>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</si>
  <si>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</si>
  <si>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</si>
  <si>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</si>
  <si>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</si>
  <si>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</si>
  <si>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</si>
  <si>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</si>
  <si>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</si>
  <si>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</si>
  <si>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</si>
  <si>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</si>
  <si>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</si>
  <si>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</si>
  <si>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</si>
  <si>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</si>
  <si>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</si>
  <si>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</si>
  <si>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</si>
  <si>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</si>
  <si>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</si>
  <si>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Interest paid</t>
  </si>
  <si>
    <t>Cash flows from investing activities</t>
  </si>
  <si>
    <t xml:space="preserve">   Purchase of property, plant and equipment</t>
  </si>
  <si>
    <t>Cash flows from financing activities</t>
  </si>
  <si>
    <t>Net cash used in financing activities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</si>
  <si>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</si>
  <si>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</si>
  <si>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</si>
  <si>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</si>
  <si>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</si>
  <si>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</si>
  <si>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</si>
  <si>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</si>
  <si>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</si>
  <si>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</si>
  <si>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</si>
  <si>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</si>
  <si>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</si>
  <si>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</si>
  <si>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</si>
  <si>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</si>
  <si>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</si>
  <si>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</si>
  <si>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</si>
  <si>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</si>
  <si>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</si>
  <si>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</si>
  <si>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</si>
  <si>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</si>
  <si>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</si>
  <si>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</si>
  <si>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</si>
  <si>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</si>
  <si>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</si>
  <si>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</si>
  <si>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</si>
  <si>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</si>
  <si>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</si>
  <si>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</si>
  <si>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At 1 January 2008</t>
  </si>
  <si>
    <t xml:space="preserve">                    -</t>
  </si>
  <si>
    <t>The adoption of the new / revised FRSs does not give rise to any significant financial impact to the interim report of the Group.</t>
  </si>
  <si>
    <t xml:space="preserve">   Depreciation and amortisation</t>
  </si>
  <si>
    <t>Profits before tax from continuing operations</t>
  </si>
  <si>
    <t>Assets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</si>
  <si>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</si>
  <si>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</si>
  <si>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</si>
  <si>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 xml:space="preserve">     Asia (Excludes Malaysia)</t>
  </si>
  <si>
    <t>the current quarter and the financial period-to-date.</t>
  </si>
  <si>
    <t>There were no financial instruments with off-balance sheet risk as at the date of  this annoucement applicable to the Group.</t>
  </si>
  <si>
    <t>or event of a material and unusual nature.</t>
  </si>
  <si>
    <t>In  the opinion of  the Directors,  the  results of  the current  quarter under review  have not  been substantially affected  by  any  item, transaction</t>
  </si>
  <si>
    <t>Prepaid lease payment</t>
  </si>
  <si>
    <t xml:space="preserve">Receivables, deposits and prepayments </t>
  </si>
  <si>
    <t>The  calculation of  basic earnings per share of  the Group for  the quarter is  based on  the net  profit  attributable  to ordinary shareholders</t>
  </si>
  <si>
    <t>31/12/2008</t>
  </si>
  <si>
    <t xml:space="preserve">                  395</t>
  </si>
  <si>
    <t>The condensed consolidated balance sheet should be read in conjuction with the audited financial statements for the year ended 31 December 2008</t>
  </si>
  <si>
    <t>2008 and the accompanying explanatory notes attached to the interim financial statements.</t>
  </si>
  <si>
    <t>At 1 January 2009</t>
  </si>
  <si>
    <t>December 2008 and the accompanying explanatory notes attached to the interim financial statements.</t>
  </si>
  <si>
    <t>The interim financial report should  be read  in conjunction with the audited  financial statements of the Group for the year ended 31 December 2008.</t>
  </si>
  <si>
    <t>understanding of  the changes in the financial position and performance of the Group since the financial year ended 31 December 2008.</t>
  </si>
  <si>
    <t>are not yet effective :</t>
  </si>
  <si>
    <t xml:space="preserve">   FRSs / Interpretation</t>
  </si>
  <si>
    <t xml:space="preserve">   FRS 4, Insurancr Contracts     </t>
  </si>
  <si>
    <t xml:space="preserve">   FRS 7, Financial Instruments : Disclosures</t>
  </si>
  <si>
    <t xml:space="preserve">   FRS 8, Operating Segments</t>
  </si>
  <si>
    <t xml:space="preserve">   FRS 139, Financial Instruments : Recognition and Measurement</t>
  </si>
  <si>
    <t xml:space="preserve">   IC Interpretation 9, Reassessment of Embedded Derivatives</t>
  </si>
  <si>
    <t xml:space="preserve">   IC Interpretation 10, Interim Financial Reporting and Impairment</t>
  </si>
  <si>
    <t>Effective date</t>
  </si>
  <si>
    <t>1 January 2010</t>
  </si>
  <si>
    <t>1 July 2009</t>
  </si>
  <si>
    <t>The auditors' report on the financial satements for the year ended 31 December 2008 was not qualified.</t>
  </si>
  <si>
    <t>December 2008.</t>
  </si>
  <si>
    <t>( 2008 : 56,051,617 )</t>
  </si>
  <si>
    <t xml:space="preserve">                  -</t>
  </si>
  <si>
    <t xml:space="preserve">Operating profit before changes in working capital </t>
  </si>
  <si>
    <t xml:space="preserve">     Inventories</t>
  </si>
  <si>
    <t xml:space="preserve">     Receivables, deposits and prepayments</t>
  </si>
  <si>
    <t xml:space="preserve">     Payables and accruals</t>
  </si>
  <si>
    <t xml:space="preserve">   Taxes paid</t>
  </si>
  <si>
    <t xml:space="preserve">  Net cash generated  from operating activities</t>
  </si>
  <si>
    <t xml:space="preserve">   Net cash used in investing activities</t>
  </si>
  <si>
    <t>Net increase in cash and cash equivalents</t>
  </si>
  <si>
    <t xml:space="preserve">   Dividend paid</t>
  </si>
  <si>
    <t>30/09/2009</t>
  </si>
  <si>
    <t>Profit  / loss for the period</t>
  </si>
  <si>
    <t xml:space="preserve">                615</t>
  </si>
  <si>
    <t>doubtful debts in the previous year corresponding  period.</t>
  </si>
  <si>
    <t xml:space="preserve">following  accounting accounting standards and  interpretations that  have  been issued  by the Malaysian Accounting Standards Board (MASB) but </t>
  </si>
  <si>
    <t>adopted  for the annual  audited  financial  statement  for  the year ended  31 December 2008. The Group and  the Company have not  applied  the</t>
  </si>
  <si>
    <t xml:space="preserve"> as at 31st December, 2009</t>
  </si>
  <si>
    <t xml:space="preserve"> for the year ended 31st December, 2009</t>
  </si>
  <si>
    <t xml:space="preserve">                              Year ended</t>
  </si>
  <si>
    <t>At 31 December 2008</t>
  </si>
  <si>
    <t>Net gain / (loss) recognised directly in equity</t>
  </si>
  <si>
    <t xml:space="preserve">  - Foreign exchange translation differences</t>
  </si>
  <si>
    <t>Profit for the year</t>
  </si>
  <si>
    <t>Cash and cash equivalents at 31 December</t>
  </si>
  <si>
    <t>No dividend has been paid during the current quarter.</t>
  </si>
  <si>
    <t xml:space="preserve">     12 months ended 31/12/2008</t>
  </si>
  <si>
    <t xml:space="preserve">            65,664</t>
  </si>
  <si>
    <t xml:space="preserve">            63,948</t>
  </si>
  <si>
    <t xml:space="preserve">            16,638</t>
  </si>
  <si>
    <t xml:space="preserve">            27,925</t>
  </si>
  <si>
    <t xml:space="preserve">          174,175</t>
  </si>
  <si>
    <t xml:space="preserve">             1,741</t>
  </si>
  <si>
    <t xml:space="preserve">               513</t>
  </si>
  <si>
    <t xml:space="preserve">             2,254</t>
  </si>
  <si>
    <t xml:space="preserve">             76,659</t>
  </si>
  <si>
    <t xml:space="preserve">           111,528</t>
  </si>
  <si>
    <t xml:space="preserve">           188,187</t>
  </si>
  <si>
    <t>12 months ended</t>
  </si>
  <si>
    <t xml:space="preserve">                   25</t>
  </si>
  <si>
    <t xml:space="preserve">                     9</t>
  </si>
  <si>
    <t xml:space="preserve">                  994</t>
  </si>
  <si>
    <t xml:space="preserve">                1,028</t>
  </si>
  <si>
    <t xml:space="preserve">                  659</t>
  </si>
  <si>
    <t xml:space="preserve">                 (369)</t>
  </si>
  <si>
    <t xml:space="preserve">                 (9)</t>
  </si>
  <si>
    <t xml:space="preserve">                  9</t>
  </si>
  <si>
    <t xml:space="preserve">                 669</t>
  </si>
  <si>
    <t xml:space="preserve">               (257)</t>
  </si>
  <si>
    <t xml:space="preserve">                 412</t>
  </si>
  <si>
    <t xml:space="preserve">                  445</t>
  </si>
  <si>
    <t xml:space="preserve">             25,336</t>
  </si>
  <si>
    <t xml:space="preserve">             28,700</t>
  </si>
  <si>
    <t xml:space="preserve">               2,524</t>
  </si>
  <si>
    <t xml:space="preserve">               1,012</t>
  </si>
  <si>
    <t xml:space="preserve">              9,857</t>
  </si>
  <si>
    <t xml:space="preserve">             10,869</t>
  </si>
  <si>
    <t>approval of the shareholders at the forthconing Annual General Meeting. The payable dividend is amounted to RM0.84 million.</t>
  </si>
  <si>
    <t>each as at 31 December 2009.</t>
  </si>
  <si>
    <t>The first and final dividend for year 2009 is computed based on the issued and paid up share capital of 56,051,617 ordinary shares of RM1.00</t>
  </si>
  <si>
    <t>The Directors are pleased to  recommend a first and  final dividend of 2% less 25% taxation per ordinary shares of RM1.00 each, subject  to</t>
  </si>
  <si>
    <t>31/12/2009</t>
  </si>
  <si>
    <t xml:space="preserve">             22,415</t>
  </si>
  <si>
    <t xml:space="preserve">         Revolving credit </t>
  </si>
  <si>
    <t xml:space="preserve">               3,000</t>
  </si>
  <si>
    <t xml:space="preserve">              7,271</t>
  </si>
  <si>
    <t xml:space="preserve">               2,622</t>
  </si>
  <si>
    <t xml:space="preserve">                  393</t>
  </si>
  <si>
    <t xml:space="preserve">                 665</t>
  </si>
  <si>
    <t xml:space="preserve">              7,936</t>
  </si>
  <si>
    <t>At 31 December 2009</t>
  </si>
  <si>
    <t xml:space="preserve">     12 months ended 31/12/2009</t>
  </si>
  <si>
    <t xml:space="preserve">            62,094</t>
  </si>
  <si>
    <t xml:space="preserve">             16,322</t>
  </si>
  <si>
    <t xml:space="preserve">             55,826</t>
  </si>
  <si>
    <t xml:space="preserve">             28,481</t>
  </si>
  <si>
    <t xml:space="preserve">           162,723</t>
  </si>
  <si>
    <t xml:space="preserve">               942</t>
  </si>
  <si>
    <t xml:space="preserve">               473</t>
  </si>
  <si>
    <t xml:space="preserve">             1,415</t>
  </si>
  <si>
    <t xml:space="preserve">               3,933</t>
  </si>
  <si>
    <t xml:space="preserve">                 999</t>
  </si>
  <si>
    <t>Canning and Jie Yang Rex Foods  in the current quarter compared to the previous quarter.</t>
  </si>
  <si>
    <t xml:space="preserve">   Changes in working capital :</t>
  </si>
  <si>
    <t>( 2008 : RM102.3 million ) of which RM 32,869,640 ( 2008 : RM 34,439,000 ) was utilised as at balance sheet date.</t>
  </si>
  <si>
    <t>The Company has issued corporate guarantee to financial institutions for banking  facilities granted to its subsidiaries up to a limit of RM 82.7 million</t>
  </si>
  <si>
    <t xml:space="preserve">               1,477</t>
  </si>
  <si>
    <t xml:space="preserve">             29,907</t>
  </si>
  <si>
    <t xml:space="preserve">             72,257</t>
  </si>
  <si>
    <t xml:space="preserve">            110,482</t>
  </si>
  <si>
    <t xml:space="preserve">           182,739</t>
  </si>
  <si>
    <t xml:space="preserve">               4,197</t>
  </si>
  <si>
    <t xml:space="preserve">               1,952</t>
  </si>
  <si>
    <t>in the  corresponding quarter last  year. The profit  before tax increased by RM953,000 to RM1,952,000 due mainly to the additional provision for</t>
  </si>
  <si>
    <t>For the current  quarter under review,  the Group's profit  before tax increased  by RM1,337,000  from RM615,000 in  the  preceding quarter  to</t>
  </si>
  <si>
    <t xml:space="preserve">                  971</t>
  </si>
  <si>
    <t xml:space="preserve">                1,066</t>
  </si>
  <si>
    <t xml:space="preserve">                  319</t>
  </si>
  <si>
    <t xml:space="preserve">                   30</t>
  </si>
  <si>
    <t xml:space="preserve">                  523</t>
  </si>
  <si>
    <t xml:space="preserve">                  553</t>
  </si>
  <si>
    <t xml:space="preserve">                  396</t>
  </si>
  <si>
    <t xml:space="preserve">                 1,385</t>
  </si>
  <si>
    <t xml:space="preserve">                  949</t>
  </si>
  <si>
    <t>of RM 1,003,069 ( 2008 : RM 586,406 ) and  the weighted  average  number  of ordinary shares  in issue during  the quarter of 56,051,617</t>
  </si>
  <si>
    <t>RM1,952,000 recorded in the current  quarter. This increase was  mainly due  to  the higher profit contributed  by oversea  subsidiaries, PT Rex</t>
  </si>
  <si>
    <t>The Group recorded  a 11.92% decrease in the turnover to RM 40.65 million for the final quarter ended 31 December 2009 from RM 46.16 million</t>
  </si>
  <si>
    <t xml:space="preserve">                   95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</si>
</sst>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176" fontId="3" fillId="0" borderId="5" xfId="15" applyNumberFormat="1" applyFont="1" applyFill="1" applyBorder="1" applyAlignment="1">
      <alignment vertical="center"/>
    </xf>
    <xf numFmtId="37" fontId="3" fillId="2" borderId="0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9" fontId="15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O5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139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100</v>
      </c>
      <c r="B3" s="4"/>
      <c r="C3" s="4"/>
      <c r="D3" s="19"/>
      <c r="E3" s="20"/>
      <c r="F3" s="19" t="s">
        <v>179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0" t="s">
        <v>110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1" t="s">
        <v>244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4"/>
      <c r="F8" s="82" t="s">
        <v>109</v>
      </c>
      <c r="G8" s="82" t="s">
        <v>109</v>
      </c>
      <c r="H8" s="82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5" t="s">
        <v>288</v>
      </c>
      <c r="G9" s="95" t="s">
        <v>206</v>
      </c>
      <c r="H9" s="83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3"/>
      <c r="G10" s="83" t="s">
        <v>145</v>
      </c>
      <c r="H10" s="83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4" t="s">
        <v>71</v>
      </c>
      <c r="G11" s="84" t="s">
        <v>71</v>
      </c>
      <c r="H11" s="84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194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75</v>
      </c>
      <c r="C14" s="4" t="s">
        <v>101</v>
      </c>
      <c r="D14" s="57"/>
      <c r="E14" s="19"/>
      <c r="F14" s="15">
        <v>39892</v>
      </c>
      <c r="G14" s="15">
        <v>41920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76</v>
      </c>
      <c r="C15" s="4" t="s">
        <v>203</v>
      </c>
      <c r="D15" s="19"/>
      <c r="E15" s="19"/>
      <c r="F15" s="15">
        <v>8590</v>
      </c>
      <c r="G15" s="15">
        <v>8830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77</v>
      </c>
      <c r="C16" s="4" t="s">
        <v>102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180</v>
      </c>
      <c r="D18" s="12"/>
      <c r="E18" s="12"/>
      <c r="F18" s="93">
        <f>SUM(F14:F17)</f>
        <v>61106</v>
      </c>
      <c r="G18" s="93">
        <f>SUM(G14:G17)</f>
        <v>63374</v>
      </c>
      <c r="H18" s="93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78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204</v>
      </c>
      <c r="D20" s="57"/>
      <c r="E20" s="12"/>
      <c r="F20" s="15">
        <v>49045</v>
      </c>
      <c r="G20" s="15">
        <v>50326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185</v>
      </c>
      <c r="D21" s="57"/>
      <c r="E21" s="12"/>
      <c r="F21" s="15">
        <v>62595</v>
      </c>
      <c r="G21" s="15">
        <v>59619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50</v>
      </c>
      <c r="D22" s="12"/>
      <c r="E22" s="12"/>
      <c r="F22" s="15">
        <v>637</v>
      </c>
      <c r="G22" s="15">
        <v>657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186</v>
      </c>
      <c r="D23" s="12"/>
      <c r="E23" s="12"/>
      <c r="F23" s="15">
        <v>9356</v>
      </c>
      <c r="G23" s="15">
        <v>14211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181</v>
      </c>
      <c r="D25" s="19"/>
      <c r="E25" s="19"/>
      <c r="F25" s="93">
        <f>SUM(F20:F23)</f>
        <v>121633</v>
      </c>
      <c r="G25" s="93">
        <f>SUM(G20:G23)</f>
        <v>124813</v>
      </c>
      <c r="H25" s="93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182</v>
      </c>
      <c r="D28" s="12"/>
      <c r="E28" s="12"/>
      <c r="F28" s="56">
        <f>+F18+F25</f>
        <v>182739</v>
      </c>
      <c r="G28" s="56">
        <f>+G18+G25</f>
        <v>188187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183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79</v>
      </c>
      <c r="C31" s="11" t="s">
        <v>155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80</v>
      </c>
      <c r="C32" s="11" t="s">
        <v>80</v>
      </c>
      <c r="D32" s="19"/>
      <c r="E32" s="19"/>
      <c r="F32" s="15">
        <v>75211</v>
      </c>
      <c r="G32" s="15">
        <v>72576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1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19</v>
      </c>
      <c r="D34" s="19"/>
      <c r="E34" s="19"/>
      <c r="F34" s="92">
        <f>SUM(F31:F32)</f>
        <v>131263</v>
      </c>
      <c r="G34" s="92">
        <f>SUM(G31:G32)</f>
        <v>128628</v>
      </c>
      <c r="H34" s="92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184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51</v>
      </c>
      <c r="D38" s="12"/>
      <c r="E38" s="12"/>
      <c r="F38" s="15">
        <v>5042</v>
      </c>
      <c r="G38" s="15">
        <v>4723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156</v>
      </c>
      <c r="D39" s="12"/>
      <c r="E39" s="12"/>
      <c r="F39" s="15">
        <v>7936</v>
      </c>
      <c r="G39" s="15">
        <v>10869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43</v>
      </c>
      <c r="D41" s="19"/>
      <c r="E41" s="19"/>
      <c r="F41" s="93">
        <f>SUM(F38:F39)</f>
        <v>12978</v>
      </c>
      <c r="G41" s="93">
        <f>SUM(G38:G39)</f>
        <v>15592</v>
      </c>
      <c r="H41" s="93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52</v>
      </c>
      <c r="D43" s="12"/>
      <c r="E43" s="12"/>
      <c r="F43" s="15">
        <v>8022</v>
      </c>
      <c r="G43" s="15">
        <v>15267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156</v>
      </c>
      <c r="D44" s="12"/>
      <c r="E44" s="12"/>
      <c r="F44" s="15">
        <v>29907</v>
      </c>
      <c r="G44" s="15">
        <v>28700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53</v>
      </c>
      <c r="D45" s="12"/>
      <c r="E45" s="12"/>
      <c r="F45" s="15">
        <v>569</v>
      </c>
      <c r="G45" s="15">
        <v>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18</v>
      </c>
      <c r="D47" s="19"/>
      <c r="E47" s="19"/>
      <c r="F47" s="93">
        <f>SUM(F43:F46)</f>
        <v>38498</v>
      </c>
      <c r="G47" s="93">
        <f>SUM(G43:G46)</f>
        <v>43967</v>
      </c>
      <c r="H47" s="93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187</v>
      </c>
      <c r="D49" s="19"/>
      <c r="E49" s="19"/>
      <c r="F49" s="18">
        <f>+F41+F47</f>
        <v>51476</v>
      </c>
      <c r="G49" s="18">
        <f>+G41+G47</f>
        <v>59559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188</v>
      </c>
      <c r="D52" s="12"/>
      <c r="E52" s="12"/>
      <c r="F52" s="56">
        <f>+F34+F49</f>
        <v>182739</v>
      </c>
      <c r="G52" s="56">
        <f>+G34+G49</f>
        <v>188187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20</v>
      </c>
      <c r="D54" s="19"/>
      <c r="E54" s="19"/>
      <c r="F54" s="49">
        <f>+F34/F31</f>
        <v>2.3418076072218654</v>
      </c>
      <c r="G54" s="49">
        <f>+G34/G31</f>
        <v>2.2947976878612715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208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139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100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0" t="s">
        <v>111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1" t="s">
        <v>245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1" t="s">
        <v>138</v>
      </c>
      <c r="E68" s="111"/>
      <c r="F68" s="85" t="s">
        <v>246</v>
      </c>
      <c r="G68" s="85"/>
      <c r="H68" s="85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5" t="s">
        <v>288</v>
      </c>
      <c r="E69" s="95" t="s">
        <v>206</v>
      </c>
      <c r="F69" s="95" t="s">
        <v>288</v>
      </c>
      <c r="G69" s="95" t="s">
        <v>206</v>
      </c>
      <c r="H69" s="95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3"/>
      <c r="E70" s="83"/>
      <c r="F70" s="83"/>
      <c r="G70" s="83" t="s">
        <v>145</v>
      </c>
      <c r="H70" s="83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4" t="s">
        <v>71</v>
      </c>
      <c r="E71" s="84" t="s">
        <v>71</v>
      </c>
      <c r="F71" s="84" t="s">
        <v>71</v>
      </c>
      <c r="G71" s="84" t="s">
        <v>71</v>
      </c>
      <c r="H71" s="84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72</v>
      </c>
      <c r="C73" s="42" t="s">
        <v>95</v>
      </c>
      <c r="D73" s="15">
        <v>40652</v>
      </c>
      <c r="E73" s="15">
        <v>46155</v>
      </c>
      <c r="F73" s="15">
        <v>162723</v>
      </c>
      <c r="G73" s="15">
        <v>174175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-31415</v>
      </c>
      <c r="E74" s="15">
        <v>-33030</v>
      </c>
      <c r="F74" s="15">
        <v>-132406</v>
      </c>
      <c r="G74" s="15">
        <v>-137314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2">
        <f>+D73+D74</f>
        <v>9237</v>
      </c>
      <c r="E76" s="92">
        <f>+E73+E74</f>
        <v>13125</v>
      </c>
      <c r="F76" s="92">
        <f>+F73+F74</f>
        <v>30317</v>
      </c>
      <c r="G76" s="92">
        <f>+G73+G74</f>
        <v>36861</v>
      </c>
      <c r="H76" s="92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73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-6726</v>
      </c>
      <c r="E80" s="15">
        <v>-11510</v>
      </c>
      <c r="F80" s="15">
        <v>-24602</v>
      </c>
      <c r="G80" s="15">
        <v>-31144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2">
        <f>+D76+D80</f>
        <v>2511</v>
      </c>
      <c r="E82" s="92">
        <f>+E76+E80</f>
        <v>1615</v>
      </c>
      <c r="F82" s="92">
        <f>+F76+F80</f>
        <v>5715</v>
      </c>
      <c r="G82" s="92">
        <f>+G76+G80</f>
        <v>5717</v>
      </c>
      <c r="H82" s="92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72</v>
      </c>
      <c r="C84" s="11" t="s">
        <v>96</v>
      </c>
      <c r="D84" s="15">
        <v>-559</v>
      </c>
      <c r="E84" s="15">
        <v>-651</v>
      </c>
      <c r="F84" s="15">
        <v>-1518</v>
      </c>
      <c r="G84" s="15">
        <v>-1819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97</v>
      </c>
      <c r="D85" s="15">
        <v>0</v>
      </c>
      <c r="E85" s="15">
        <v>35</v>
      </c>
      <c r="F85" s="15">
        <v>0</v>
      </c>
      <c r="G85" s="15">
        <v>35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98</v>
      </c>
      <c r="D87" s="15">
        <f>SUM(D82:D85)</f>
        <v>1952</v>
      </c>
      <c r="E87" s="15">
        <f>SUM(E82:E85)</f>
        <v>999</v>
      </c>
      <c r="F87" s="15">
        <f>SUM(F82:F85)</f>
        <v>4197</v>
      </c>
      <c r="G87" s="15">
        <f>SUM(G82:G85)</f>
        <v>3933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99</v>
      </c>
      <c r="D88" s="15">
        <v>-949</v>
      </c>
      <c r="E88" s="15">
        <v>-412</v>
      </c>
      <c r="F88" s="15">
        <v>-1385</v>
      </c>
      <c r="G88" s="15">
        <v>-659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239</v>
      </c>
      <c r="D90" s="56">
        <f>SUM(D87:D89)</f>
        <v>1003</v>
      </c>
      <c r="E90" s="56">
        <f>SUM(E87:E88)</f>
        <v>587</v>
      </c>
      <c r="F90" s="56">
        <f>SUM(F87:F89)</f>
        <v>2812</v>
      </c>
      <c r="G90" s="56">
        <f>SUM(G87:G89)</f>
        <v>3274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74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1"/>
      <c r="F93" s="15"/>
      <c r="G93" s="91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1003</v>
      </c>
      <c r="E94" s="15">
        <f>+E90</f>
        <v>587</v>
      </c>
      <c r="F94" s="15">
        <f>+F90</f>
        <v>2812</v>
      </c>
      <c r="G94" s="15">
        <f>+G90</f>
        <v>3274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1003</v>
      </c>
      <c r="E97" s="56">
        <f>SUM(E94:E95)</f>
        <v>587</v>
      </c>
      <c r="F97" s="56">
        <f>SUM(F94:F95)</f>
        <v>2812</v>
      </c>
      <c r="G97" s="56">
        <f>SUM(G94:G95)</f>
        <v>3274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1"/>
      <c r="F102" s="15"/>
      <c r="G102" s="101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21</v>
      </c>
      <c r="D103" s="49">
        <f>+D97/F31*100</f>
        <v>1.789409833725826</v>
      </c>
      <c r="E103" s="49">
        <f>+E97/G31*100</f>
        <v>1.0472418468564904</v>
      </c>
      <c r="F103" s="49">
        <f>+F97/F31*100</f>
        <v>5.01677014201099</v>
      </c>
      <c r="G103" s="49">
        <f>+G97/G31*100</f>
        <v>5.841004781274531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79"/>
      <c r="E104" s="79"/>
      <c r="F104" s="79"/>
      <c r="G104" s="79"/>
      <c r="H104" s="79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45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79"/>
      <c r="E108" s="79"/>
      <c r="F108" s="79"/>
      <c r="G108" s="79"/>
      <c r="H108" s="79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12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209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139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100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0" t="s">
        <v>112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1" t="s">
        <v>245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2" t="s">
        <v>160</v>
      </c>
      <c r="E130" s="82" t="s">
        <v>103</v>
      </c>
      <c r="F130" s="82" t="s">
        <v>105</v>
      </c>
      <c r="G130" s="82" t="s">
        <v>107</v>
      </c>
      <c r="H130" s="82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3" t="s">
        <v>161</v>
      </c>
      <c r="E131" s="83" t="s">
        <v>104</v>
      </c>
      <c r="F131" s="83" t="s">
        <v>106</v>
      </c>
      <c r="G131" s="83"/>
      <c r="H131" s="83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4" t="s">
        <v>71</v>
      </c>
      <c r="E132" s="84" t="s">
        <v>71</v>
      </c>
      <c r="F132" s="84" t="s">
        <v>71</v>
      </c>
      <c r="G132" s="84" t="s">
        <v>71</v>
      </c>
      <c r="H132" s="84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210</v>
      </c>
      <c r="D134" s="15">
        <v>56052</v>
      </c>
      <c r="E134" s="15">
        <v>14891</v>
      </c>
      <c r="F134" s="15">
        <v>57685</v>
      </c>
      <c r="G134" s="15">
        <f>+D134+E134+F134</f>
        <v>128628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11"/>
      <c r="B136" s="11"/>
      <c r="C136" s="32" t="s">
        <v>115</v>
      </c>
      <c r="D136" s="15">
        <v>0</v>
      </c>
      <c r="E136" s="15">
        <v>0</v>
      </c>
      <c r="F136" s="109">
        <v>-841</v>
      </c>
      <c r="G136" s="15">
        <f>+D136+E136+F136</f>
        <v>-841</v>
      </c>
      <c r="H136" s="12"/>
      <c r="I136" s="36"/>
      <c r="J136" s="36"/>
      <c r="K136" s="36"/>
      <c r="L136" s="36"/>
      <c r="M136" s="36"/>
      <c r="N136" s="36"/>
      <c r="O136" s="36"/>
    </row>
    <row r="137" spans="1:15" ht="12.75">
      <c r="A137" s="11"/>
      <c r="B137" s="11"/>
      <c r="C137" s="66"/>
      <c r="D137" s="12"/>
      <c r="E137" s="12"/>
      <c r="F137" s="12"/>
      <c r="G137" s="12"/>
      <c r="H137" s="12"/>
      <c r="I137" s="36"/>
      <c r="J137" s="36"/>
      <c r="K137" s="36"/>
      <c r="L137" s="36"/>
      <c r="M137" s="36"/>
      <c r="N137" s="36"/>
      <c r="O137" s="36"/>
    </row>
    <row r="138" spans="1:15" ht="12.75">
      <c r="A138" s="11"/>
      <c r="B138" s="11"/>
      <c r="C138" s="32" t="s">
        <v>248</v>
      </c>
      <c r="D138" s="15"/>
      <c r="E138" s="15"/>
      <c r="F138" s="15"/>
      <c r="G138" s="15"/>
      <c r="H138" s="12"/>
      <c r="I138" s="36"/>
      <c r="J138" s="36"/>
      <c r="K138" s="36"/>
      <c r="L138" s="36"/>
      <c r="M138" s="36"/>
      <c r="N138" s="36"/>
      <c r="O138" s="36"/>
    </row>
    <row r="139" spans="1:15" ht="12.75">
      <c r="A139" s="11"/>
      <c r="B139" s="11"/>
      <c r="C139" s="32" t="s">
        <v>249</v>
      </c>
      <c r="D139" s="15">
        <v>0</v>
      </c>
      <c r="E139" s="15">
        <v>664</v>
      </c>
      <c r="F139" s="15">
        <v>0</v>
      </c>
      <c r="G139" s="15">
        <f>+D139+E139+F139</f>
        <v>664</v>
      </c>
      <c r="H139" s="12"/>
      <c r="I139" s="36"/>
      <c r="J139" s="36"/>
      <c r="K139" s="36"/>
      <c r="L139" s="36"/>
      <c r="M139" s="36"/>
      <c r="N139" s="36"/>
      <c r="O139" s="36"/>
    </row>
    <row r="140" spans="1:15" ht="12.75">
      <c r="A140" s="11"/>
      <c r="B140" s="11"/>
      <c r="C140" s="66"/>
      <c r="D140" s="12"/>
      <c r="E140" s="12"/>
      <c r="F140" s="12"/>
      <c r="G140" s="12"/>
      <c r="H140" s="12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2" t="s">
        <v>250</v>
      </c>
      <c r="D141" s="15">
        <v>0</v>
      </c>
      <c r="E141" s="15">
        <v>0</v>
      </c>
      <c r="F141" s="15">
        <v>2812</v>
      </c>
      <c r="G141" s="15">
        <f>+D141+E141+F141</f>
        <v>2812</v>
      </c>
      <c r="H141" s="15"/>
      <c r="I141" s="36"/>
      <c r="J141" s="36"/>
      <c r="K141" s="36"/>
      <c r="L141" s="36"/>
      <c r="M141" s="36"/>
      <c r="N141" s="36"/>
      <c r="O141" s="36"/>
    </row>
    <row r="142" spans="1:15" ht="12.75">
      <c r="A142" s="4"/>
      <c r="B142" s="4"/>
      <c r="C142" s="32"/>
      <c r="D142" s="19"/>
      <c r="E142" s="19"/>
      <c r="F142" s="19"/>
      <c r="G142" s="19"/>
      <c r="H142" s="19"/>
      <c r="I142" s="36"/>
      <c r="J142" s="36"/>
      <c r="K142" s="36"/>
      <c r="L142" s="36"/>
      <c r="M142" s="36"/>
      <c r="N142" s="36"/>
      <c r="O142" s="36"/>
    </row>
    <row r="143" spans="1:15" ht="19.5" customHeight="1" thickBot="1">
      <c r="A143" s="52"/>
      <c r="B143" s="52"/>
      <c r="C143" s="55" t="s">
        <v>297</v>
      </c>
      <c r="D143" s="67">
        <f>SUM(D134:D141)</f>
        <v>56052</v>
      </c>
      <c r="E143" s="67">
        <f>SUM(E134:E141)</f>
        <v>15555</v>
      </c>
      <c r="F143" s="67">
        <f>SUM(F134:F141)</f>
        <v>59656</v>
      </c>
      <c r="G143" s="67">
        <f>SUM(G134:G141)</f>
        <v>131263</v>
      </c>
      <c r="H143" s="67"/>
      <c r="I143" s="36"/>
      <c r="J143" s="36"/>
      <c r="K143" s="36"/>
      <c r="L143" s="36"/>
      <c r="M143" s="36"/>
      <c r="N143" s="36"/>
      <c r="O143" s="36"/>
    </row>
    <row r="144" spans="1:15" ht="12.75">
      <c r="A144" s="4"/>
      <c r="B144" s="4"/>
      <c r="C144" s="32"/>
      <c r="D144" s="19"/>
      <c r="E144" s="19"/>
      <c r="F144" s="19"/>
      <c r="G144" s="19"/>
      <c r="H144" s="19"/>
      <c r="I144" s="36"/>
      <c r="J144" s="36"/>
      <c r="K144" s="36"/>
      <c r="L144" s="36"/>
      <c r="M144" s="36"/>
      <c r="N144" s="36"/>
      <c r="O144" s="36"/>
    </row>
    <row r="145" spans="1:15" ht="12.75">
      <c r="A145" s="4"/>
      <c r="B145" s="4"/>
      <c r="C145" s="31"/>
      <c r="D145" s="19"/>
      <c r="E145" s="19"/>
      <c r="F145" s="19"/>
      <c r="G145" s="19"/>
      <c r="H145" s="19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1" t="s">
        <v>189</v>
      </c>
      <c r="D146" s="15">
        <v>56052</v>
      </c>
      <c r="E146" s="15">
        <v>12158</v>
      </c>
      <c r="F146" s="15">
        <v>55241</v>
      </c>
      <c r="G146" s="15">
        <f>+D146+E146+F146</f>
        <v>123451</v>
      </c>
      <c r="H146" s="15"/>
      <c r="I146" s="36"/>
      <c r="J146" s="36"/>
      <c r="K146" s="36"/>
      <c r="L146" s="36"/>
      <c r="M146" s="36"/>
      <c r="N146" s="36"/>
      <c r="O146" s="36"/>
    </row>
    <row r="147" spans="1:15" ht="12.75">
      <c r="A147" s="4"/>
      <c r="B147" s="4"/>
      <c r="C147" s="31"/>
      <c r="D147" s="15"/>
      <c r="E147" s="15"/>
      <c r="F147" s="15"/>
      <c r="G147" s="15"/>
      <c r="H147" s="15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 t="s">
        <v>115</v>
      </c>
      <c r="D148" s="15">
        <v>0</v>
      </c>
      <c r="E148" s="15">
        <v>0</v>
      </c>
      <c r="F148" s="109">
        <v>-830</v>
      </c>
      <c r="G148" s="15">
        <f>+D148+E148+F148</f>
        <v>-830</v>
      </c>
      <c r="H148" s="15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5"/>
      <c r="E149" s="15"/>
      <c r="F149" s="109"/>
      <c r="G149" s="15"/>
      <c r="H149" s="15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 t="s">
        <v>248</v>
      </c>
      <c r="D150" s="15"/>
      <c r="E150" s="15"/>
      <c r="F150" s="109"/>
      <c r="G150" s="15"/>
      <c r="H150" s="15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 t="s">
        <v>249</v>
      </c>
      <c r="D151" s="15">
        <v>0</v>
      </c>
      <c r="E151" s="15">
        <v>2733</v>
      </c>
      <c r="F151" s="15">
        <v>0</v>
      </c>
      <c r="G151" s="15">
        <f>+D151+E151+F151</f>
        <v>2733</v>
      </c>
      <c r="H151" s="15"/>
      <c r="I151" s="36"/>
      <c r="J151" s="36"/>
      <c r="K151" s="36"/>
      <c r="L151" s="36"/>
      <c r="M151" s="36"/>
      <c r="N151" s="36"/>
      <c r="O151" s="36"/>
    </row>
    <row r="152" spans="1:15" ht="12.75">
      <c r="A152" s="11"/>
      <c r="B152" s="11"/>
      <c r="C152" s="66"/>
      <c r="D152" s="12"/>
      <c r="E152" s="12"/>
      <c r="F152" s="12"/>
      <c r="G152" s="12"/>
      <c r="H152" s="12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 t="s">
        <v>250</v>
      </c>
      <c r="D153" s="15">
        <v>0</v>
      </c>
      <c r="E153" s="15">
        <v>0</v>
      </c>
      <c r="F153" s="15">
        <v>3274</v>
      </c>
      <c r="G153" s="15">
        <f>+E153+F153</f>
        <v>3274</v>
      </c>
      <c r="H153" s="15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19"/>
      <c r="I154" s="36"/>
      <c r="J154" s="36"/>
      <c r="K154" s="36"/>
      <c r="L154" s="36"/>
      <c r="M154" s="36"/>
      <c r="N154" s="36"/>
      <c r="O154" s="36"/>
    </row>
    <row r="155" spans="1:15" ht="19.5" customHeight="1" thickBot="1">
      <c r="A155" s="52"/>
      <c r="B155" s="52"/>
      <c r="C155" s="55" t="s">
        <v>247</v>
      </c>
      <c r="D155" s="67">
        <f>SUM(D146:D154)</f>
        <v>56052</v>
      </c>
      <c r="E155" s="67">
        <f>SUM(E146:E154)</f>
        <v>14891</v>
      </c>
      <c r="F155" s="67">
        <f>SUM(F146:F154)</f>
        <v>57685</v>
      </c>
      <c r="G155" s="67">
        <f>SUM(G146:G154)</f>
        <v>128628</v>
      </c>
      <c r="H155" s="67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19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11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211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139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100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0" t="s">
        <v>113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1" t="s">
        <v>245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2" t="s">
        <v>109</v>
      </c>
      <c r="G191" s="82" t="s">
        <v>109</v>
      </c>
      <c r="H191" s="82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5" t="s">
        <v>288</v>
      </c>
      <c r="G192" s="95" t="s">
        <v>206</v>
      </c>
      <c r="H192" s="95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4" t="s">
        <v>71</v>
      </c>
      <c r="G193" s="84" t="s">
        <v>71</v>
      </c>
      <c r="H193" s="84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147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193</v>
      </c>
      <c r="D197" s="19"/>
      <c r="E197" s="19"/>
      <c r="F197" s="15">
        <v>4197</v>
      </c>
      <c r="G197" s="15">
        <v>3933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22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192</v>
      </c>
      <c r="D201" s="19"/>
      <c r="E201" s="19"/>
      <c r="F201" s="15">
        <v>3701</v>
      </c>
      <c r="G201" s="15">
        <v>4225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148</v>
      </c>
      <c r="D202" s="19"/>
      <c r="E202" s="19"/>
      <c r="F202" s="15">
        <v>1518</v>
      </c>
      <c r="G202" s="15">
        <v>1819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163</v>
      </c>
      <c r="D203" s="19"/>
      <c r="E203" s="19"/>
      <c r="F203" s="15">
        <v>-12</v>
      </c>
      <c r="G203" s="15">
        <v>-67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31" t="s">
        <v>229</v>
      </c>
      <c r="D206" s="19"/>
      <c r="E206" s="19"/>
      <c r="F206" s="15">
        <f>SUM(F197:F203)</f>
        <v>9404</v>
      </c>
      <c r="G206" s="15">
        <f>SUM(G197:G203)</f>
        <v>9910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1.25" customHeight="1">
      <c r="A208" s="4"/>
      <c r="B208" s="4"/>
      <c r="C208" s="4" t="s">
        <v>310</v>
      </c>
      <c r="D208" s="19"/>
      <c r="E208" s="19"/>
      <c r="F208" s="15"/>
      <c r="G208" s="15"/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230</v>
      </c>
      <c r="D209" s="19"/>
      <c r="E209" s="19"/>
      <c r="F209" s="15">
        <v>-2009</v>
      </c>
      <c r="G209" s="15">
        <v>-8581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231</v>
      </c>
      <c r="D210" s="19"/>
      <c r="E210" s="19"/>
      <c r="F210" s="15">
        <v>2033</v>
      </c>
      <c r="G210" s="15">
        <v>3883</v>
      </c>
      <c r="H210" s="36"/>
      <c r="I210" s="36"/>
      <c r="J210" s="36"/>
      <c r="K210" s="36"/>
      <c r="L210" s="36"/>
      <c r="M210" s="36"/>
      <c r="N210" s="36"/>
      <c r="O210" s="36"/>
    </row>
    <row r="211" spans="1:15" ht="12.75">
      <c r="A211" s="4"/>
      <c r="B211" s="4"/>
      <c r="C211" s="4" t="s">
        <v>232</v>
      </c>
      <c r="D211" s="19"/>
      <c r="E211" s="19"/>
      <c r="F211" s="15">
        <v>-8293</v>
      </c>
      <c r="G211" s="15">
        <v>-1215</v>
      </c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8"/>
      <c r="G212" s="18"/>
      <c r="H212" s="36"/>
      <c r="I212" s="36"/>
      <c r="J212" s="36"/>
      <c r="K212" s="36"/>
      <c r="L212" s="36"/>
      <c r="M212" s="36"/>
      <c r="N212" s="36"/>
      <c r="O212" s="36"/>
    </row>
    <row r="213" spans="1:15" ht="8.25" customHeight="1">
      <c r="A213" s="4"/>
      <c r="B213" s="4"/>
      <c r="C213" s="4"/>
      <c r="D213" s="19"/>
      <c r="E213" s="19"/>
      <c r="F213" s="15"/>
      <c r="G213" s="15"/>
      <c r="H213" s="36"/>
      <c r="I213" s="36"/>
      <c r="J213" s="36"/>
      <c r="K213" s="36"/>
      <c r="L213" s="36"/>
      <c r="M213" s="36"/>
      <c r="N213" s="36"/>
      <c r="O213" s="36"/>
    </row>
    <row r="214" spans="1:15" ht="12.75">
      <c r="A214" s="4"/>
      <c r="B214" s="4"/>
      <c r="C214" s="4" t="s">
        <v>149</v>
      </c>
      <c r="D214" s="19"/>
      <c r="E214" s="19"/>
      <c r="F214" s="15">
        <f>SUM(F206:F211)</f>
        <v>1135</v>
      </c>
      <c r="G214" s="15">
        <f>SUM(G206:G211)</f>
        <v>3997</v>
      </c>
      <c r="H214" s="36"/>
      <c r="I214" s="36"/>
      <c r="J214" s="36"/>
      <c r="K214" s="36"/>
      <c r="L214" s="36"/>
      <c r="M214" s="36"/>
      <c r="N214" s="36"/>
      <c r="O214" s="36"/>
    </row>
    <row r="215" spans="1:15" ht="8.25" customHeight="1">
      <c r="A215" s="4"/>
      <c r="B215" s="4"/>
      <c r="C215" s="4"/>
      <c r="D215" s="19"/>
      <c r="E215" s="19"/>
      <c r="F215" s="15"/>
      <c r="G215" s="15"/>
      <c r="H215" s="36"/>
      <c r="I215" s="36"/>
      <c r="J215" s="36"/>
      <c r="K215" s="36"/>
      <c r="L215" s="36"/>
      <c r="M215" s="36"/>
      <c r="N215" s="36"/>
      <c r="O215" s="36"/>
    </row>
    <row r="216" spans="1:15" ht="12.75">
      <c r="A216" s="4"/>
      <c r="B216" s="4"/>
      <c r="C216" s="4" t="s">
        <v>233</v>
      </c>
      <c r="D216" s="19"/>
      <c r="E216" s="19"/>
      <c r="F216" s="15">
        <v>-476</v>
      </c>
      <c r="G216" s="15">
        <v>-1346</v>
      </c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8"/>
      <c r="G217" s="18"/>
      <c r="H217" s="36"/>
      <c r="I217" s="36"/>
      <c r="J217" s="36"/>
      <c r="K217" s="36"/>
      <c r="L217" s="36"/>
      <c r="M217" s="36"/>
      <c r="N217" s="36"/>
      <c r="O217" s="36"/>
    </row>
    <row r="218" spans="1:15" ht="8.25" customHeight="1">
      <c r="A218" s="4"/>
      <c r="B218" s="4"/>
      <c r="C218" s="4"/>
      <c r="D218" s="19"/>
      <c r="E218" s="19"/>
      <c r="F218" s="15"/>
      <c r="G218" s="15"/>
      <c r="H218" s="36"/>
      <c r="I218" s="36"/>
      <c r="J218" s="36"/>
      <c r="K218" s="36"/>
      <c r="L218" s="36"/>
      <c r="M218" s="36"/>
      <c r="N218" s="36"/>
      <c r="O218" s="36"/>
    </row>
    <row r="219" spans="1:15" ht="12.75">
      <c r="A219" s="4"/>
      <c r="B219" s="4"/>
      <c r="C219" s="31" t="s">
        <v>234</v>
      </c>
      <c r="D219" s="19"/>
      <c r="E219" s="19"/>
      <c r="F219" s="15">
        <f>SUM(F214:F216)</f>
        <v>659</v>
      </c>
      <c r="G219" s="15">
        <f>SUM(G214:G216)</f>
        <v>2651</v>
      </c>
      <c r="H219" s="36"/>
      <c r="I219" s="36"/>
      <c r="J219" s="36"/>
      <c r="K219" s="36"/>
      <c r="L219" s="36"/>
      <c r="M219" s="36"/>
      <c r="N219" s="36"/>
      <c r="O219" s="36"/>
    </row>
    <row r="220" spans="1:15" ht="13.5" customHeight="1">
      <c r="A220" s="4"/>
      <c r="B220" s="4"/>
      <c r="C220" s="4"/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12.75">
      <c r="A221" s="4"/>
      <c r="B221" s="4"/>
      <c r="C221" s="31" t="s">
        <v>151</v>
      </c>
      <c r="D221" s="19"/>
      <c r="E221" s="19"/>
      <c r="F221" s="15"/>
      <c r="G221" s="15"/>
      <c r="H221" s="36"/>
      <c r="I221" s="36"/>
      <c r="J221" s="36"/>
      <c r="K221" s="36"/>
      <c r="L221" s="36"/>
      <c r="M221" s="36"/>
      <c r="N221" s="36"/>
      <c r="O221" s="36"/>
    </row>
    <row r="222" spans="1:15" ht="8.25" customHeight="1">
      <c r="A222" s="4"/>
      <c r="B222" s="4"/>
      <c r="C222" s="31"/>
      <c r="D222" s="19"/>
      <c r="E222" s="19"/>
      <c r="F222" s="46"/>
      <c r="G222" s="46"/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152</v>
      </c>
      <c r="D223" s="19"/>
      <c r="E223" s="19"/>
      <c r="F223" s="47">
        <v>-1415</v>
      </c>
      <c r="G223" s="47">
        <v>-1436</v>
      </c>
      <c r="H223" s="36"/>
      <c r="I223" s="36"/>
      <c r="J223" s="36"/>
      <c r="K223" s="36"/>
      <c r="L223" s="36"/>
      <c r="M223" s="36"/>
      <c r="N223" s="36"/>
      <c r="O223" s="36"/>
    </row>
    <row r="224" spans="1:15" ht="12.75">
      <c r="A224" s="4"/>
      <c r="B224" s="4"/>
      <c r="C224" s="4" t="s">
        <v>195</v>
      </c>
      <c r="D224" s="19"/>
      <c r="E224" s="19"/>
      <c r="F224" s="47">
        <v>25</v>
      </c>
      <c r="G224" s="108">
        <v>177</v>
      </c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48"/>
      <c r="G225" s="48"/>
      <c r="H225" s="36"/>
      <c r="I225" s="36"/>
      <c r="J225" s="36"/>
      <c r="K225" s="36"/>
      <c r="L225" s="36"/>
      <c r="M225" s="36"/>
      <c r="N225" s="36"/>
      <c r="O225" s="36"/>
    </row>
    <row r="226" spans="1:15" ht="8.25" customHeight="1">
      <c r="A226" s="4"/>
      <c r="B226" s="4"/>
      <c r="C226" s="4"/>
      <c r="D226" s="19"/>
      <c r="E226" s="19"/>
      <c r="F226" s="15"/>
      <c r="G226" s="15"/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31" t="s">
        <v>235</v>
      </c>
      <c r="D227" s="19"/>
      <c r="E227" s="19"/>
      <c r="F227" s="15">
        <f>SUM(F223:F224)</f>
        <v>-1390</v>
      </c>
      <c r="G227" s="15">
        <f>SUM(G223:G224)</f>
        <v>-1259</v>
      </c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4"/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12.75">
      <c r="A229" s="4"/>
      <c r="B229" s="4"/>
      <c r="C229" s="31" t="s">
        <v>153</v>
      </c>
      <c r="D229" s="19"/>
      <c r="E229" s="19"/>
      <c r="F229" s="15"/>
      <c r="G229" s="15"/>
      <c r="H229" s="36"/>
      <c r="I229" s="36"/>
      <c r="J229" s="36"/>
      <c r="K229" s="36"/>
      <c r="L229" s="36"/>
      <c r="M229" s="36"/>
      <c r="N229" s="36"/>
      <c r="O229" s="36"/>
    </row>
    <row r="230" spans="1:15" ht="7.5" customHeight="1">
      <c r="A230" s="4"/>
      <c r="B230" s="4"/>
      <c r="C230" s="4"/>
      <c r="D230" s="19"/>
      <c r="E230" s="19"/>
      <c r="F230" s="46"/>
      <c r="G230" s="46"/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196</v>
      </c>
      <c r="D231" s="19"/>
      <c r="E231" s="19"/>
      <c r="F231" s="47">
        <v>-5852</v>
      </c>
      <c r="G231" s="47">
        <v>1172</v>
      </c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177</v>
      </c>
      <c r="D232" s="19"/>
      <c r="E232" s="19"/>
      <c r="F232" s="47">
        <v>3094</v>
      </c>
      <c r="G232" s="47">
        <v>3962</v>
      </c>
      <c r="H232" s="36"/>
      <c r="I232" s="36"/>
      <c r="J232" s="36"/>
      <c r="K232" s="36"/>
      <c r="L232" s="36"/>
      <c r="M232" s="36"/>
      <c r="N232" s="36"/>
      <c r="O232" s="36"/>
    </row>
    <row r="233" spans="1:15" ht="13.5" customHeight="1">
      <c r="A233" s="4"/>
      <c r="B233" s="4"/>
      <c r="C233" s="4" t="s">
        <v>237</v>
      </c>
      <c r="D233" s="19"/>
      <c r="E233" s="19"/>
      <c r="F233" s="47">
        <v>-841</v>
      </c>
      <c r="G233" s="47">
        <v>-830</v>
      </c>
      <c r="H233" s="36"/>
      <c r="I233" s="36"/>
      <c r="J233" s="36"/>
      <c r="K233" s="36"/>
      <c r="L233" s="36"/>
      <c r="M233" s="36"/>
      <c r="N233" s="36"/>
      <c r="O233" s="36"/>
    </row>
    <row r="234" spans="1:15" ht="12.75">
      <c r="A234" s="4"/>
      <c r="B234" s="4"/>
      <c r="C234" s="4" t="s">
        <v>150</v>
      </c>
      <c r="D234" s="19"/>
      <c r="E234" s="19"/>
      <c r="F234" s="47">
        <f>-F202</f>
        <v>-1518</v>
      </c>
      <c r="G234" s="47">
        <v>-1819</v>
      </c>
      <c r="H234" s="36"/>
      <c r="I234" s="36"/>
      <c r="J234" s="36"/>
      <c r="K234" s="36"/>
      <c r="L234" s="36"/>
      <c r="M234" s="36"/>
      <c r="N234" s="36"/>
      <c r="O234" s="36"/>
    </row>
    <row r="235" spans="1:15" ht="8.25" customHeight="1">
      <c r="A235" s="4"/>
      <c r="B235" s="4"/>
      <c r="C235" s="4"/>
      <c r="D235" s="19"/>
      <c r="E235" s="19"/>
      <c r="F235" s="48"/>
      <c r="G235" s="48"/>
      <c r="H235" s="36"/>
      <c r="I235" s="36"/>
      <c r="J235" s="36"/>
      <c r="K235" s="36"/>
      <c r="L235" s="36"/>
      <c r="M235" s="36"/>
      <c r="N235" s="36"/>
      <c r="O235" s="36"/>
    </row>
    <row r="236" spans="1:15" ht="8.25" customHeight="1">
      <c r="A236" s="4"/>
      <c r="B236" s="4"/>
      <c r="C236" s="4"/>
      <c r="D236" s="19"/>
      <c r="E236" s="19"/>
      <c r="F236" s="15"/>
      <c r="G236" s="15"/>
      <c r="H236" s="36"/>
      <c r="I236" s="36"/>
      <c r="J236" s="36"/>
      <c r="K236" s="36"/>
      <c r="L236" s="36"/>
      <c r="M236" s="36"/>
      <c r="N236" s="36"/>
      <c r="O236" s="36"/>
    </row>
    <row r="237" spans="1:15" ht="12.75">
      <c r="A237" s="4"/>
      <c r="B237" s="4"/>
      <c r="C237" s="31" t="s">
        <v>154</v>
      </c>
      <c r="D237" s="19"/>
      <c r="E237" s="19"/>
      <c r="F237" s="15">
        <f>SUM(F231:F234)</f>
        <v>-5117</v>
      </c>
      <c r="G237" s="15">
        <f>SUM(G231:G234)</f>
        <v>2485</v>
      </c>
      <c r="H237" s="36"/>
      <c r="I237" s="36"/>
      <c r="J237" s="36"/>
      <c r="K237" s="36"/>
      <c r="L237" s="36"/>
      <c r="M237" s="36"/>
      <c r="N237" s="36"/>
      <c r="O237" s="36"/>
    </row>
    <row r="238" spans="1:15" ht="9" customHeight="1">
      <c r="A238" s="4"/>
      <c r="B238" s="4"/>
      <c r="C238" s="4"/>
      <c r="D238" s="19"/>
      <c r="E238" s="19"/>
      <c r="F238" s="14"/>
      <c r="G238" s="14"/>
      <c r="H238" s="36"/>
      <c r="I238" s="36"/>
      <c r="J238" s="36"/>
      <c r="K238" s="36"/>
      <c r="L238" s="36"/>
      <c r="M238" s="36"/>
      <c r="N238" s="36"/>
      <c r="O238" s="36"/>
    </row>
    <row r="239" spans="1:15" ht="9" customHeight="1">
      <c r="A239" s="4"/>
      <c r="B239" s="4"/>
      <c r="C239" s="4"/>
      <c r="D239" s="19"/>
      <c r="E239" s="19"/>
      <c r="F239" s="15"/>
      <c r="G239" s="15"/>
      <c r="H239" s="36"/>
      <c r="I239" s="36"/>
      <c r="J239" s="36"/>
      <c r="K239" s="36"/>
      <c r="L239" s="36"/>
      <c r="M239" s="36"/>
      <c r="N239" s="36"/>
      <c r="O239" s="36"/>
    </row>
    <row r="240" spans="1:15" ht="12.75" customHeight="1">
      <c r="A240" s="4"/>
      <c r="B240" s="4"/>
      <c r="C240" s="51" t="s">
        <v>236</v>
      </c>
      <c r="D240" s="19"/>
      <c r="E240" s="19"/>
      <c r="F240" s="15">
        <f>+F219+F227+F237</f>
        <v>-5848</v>
      </c>
      <c r="G240" s="15">
        <f>+G219+G227+G237</f>
        <v>3877</v>
      </c>
      <c r="H240" s="36"/>
      <c r="I240" s="36"/>
      <c r="J240" s="36"/>
      <c r="K240" s="36"/>
      <c r="L240" s="36"/>
      <c r="M240" s="36"/>
      <c r="N240" s="36"/>
      <c r="O240" s="36"/>
    </row>
    <row r="241" spans="1:15" ht="9" customHeight="1">
      <c r="A241" s="4"/>
      <c r="B241" s="4"/>
      <c r="C241" s="4"/>
      <c r="D241" s="19"/>
      <c r="E241" s="19"/>
      <c r="F241" s="15"/>
      <c r="G241" s="15"/>
      <c r="H241" s="36"/>
      <c r="I241" s="36"/>
      <c r="J241" s="36"/>
      <c r="K241" s="36"/>
      <c r="L241" s="36"/>
      <c r="M241" s="36"/>
      <c r="N241" s="36"/>
      <c r="O241" s="36"/>
    </row>
    <row r="242" spans="1:15" s="1" customFormat="1" ht="12.75">
      <c r="A242" s="4"/>
      <c r="B242" s="4"/>
      <c r="C242" s="31" t="s">
        <v>197</v>
      </c>
      <c r="D242" s="19"/>
      <c r="E242" s="19"/>
      <c r="F242" s="15">
        <v>-38</v>
      </c>
      <c r="G242" s="15">
        <v>744</v>
      </c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4"/>
      <c r="B243" s="4"/>
      <c r="C243" s="32"/>
      <c r="D243" s="19"/>
      <c r="E243" s="19"/>
      <c r="F243" s="15"/>
      <c r="G243" s="15"/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4"/>
      <c r="B244" s="4"/>
      <c r="C244" s="51" t="s">
        <v>162</v>
      </c>
      <c r="D244" s="19"/>
      <c r="E244" s="19"/>
      <c r="F244" s="15">
        <v>13765</v>
      </c>
      <c r="G244" s="15">
        <v>9144</v>
      </c>
      <c r="H244" s="36"/>
      <c r="I244" s="36"/>
      <c r="J244" s="36"/>
      <c r="K244" s="36"/>
      <c r="L244" s="36"/>
      <c r="M244" s="36"/>
      <c r="N244" s="36"/>
      <c r="O244" s="36"/>
    </row>
    <row r="245" spans="1:15" ht="12.75">
      <c r="A245" s="13"/>
      <c r="B245" s="13"/>
      <c r="C245" s="50"/>
      <c r="D245" s="41"/>
      <c r="E245" s="41"/>
      <c r="F245" s="41"/>
      <c r="G245" s="41"/>
      <c r="H245" s="36"/>
      <c r="I245" s="36"/>
      <c r="J245" s="36"/>
      <c r="K245" s="36"/>
      <c r="L245" s="36"/>
      <c r="M245" s="36"/>
      <c r="N245" s="36"/>
      <c r="O245" s="36"/>
    </row>
    <row r="246" spans="1:15" ht="19.5" customHeight="1" thickBot="1">
      <c r="A246" s="52"/>
      <c r="B246" s="52"/>
      <c r="C246" s="53" t="s">
        <v>251</v>
      </c>
      <c r="D246" s="54"/>
      <c r="E246" s="54"/>
      <c r="F246" s="67">
        <f>+F240+F242+F244</f>
        <v>7879</v>
      </c>
      <c r="G246" s="67">
        <f>+G240+G242+G244</f>
        <v>13765</v>
      </c>
      <c r="H246" s="67"/>
      <c r="I246" s="10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32"/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23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 t="s">
        <v>209</v>
      </c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12.75">
      <c r="A253" s="4"/>
      <c r="B253" s="4"/>
      <c r="C253" s="11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22.5">
      <c r="A254" s="58" t="s">
        <v>139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33" t="s">
        <v>100</v>
      </c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12.75">
      <c r="A256" s="1"/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20.25">
      <c r="A257" s="80" t="s">
        <v>24</v>
      </c>
      <c r="B257" s="4"/>
      <c r="C257" s="32"/>
      <c r="D257" s="19"/>
      <c r="E257" s="19"/>
      <c r="F257" s="19"/>
      <c r="G257" s="19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17"/>
      <c r="B258" s="17"/>
      <c r="C258" s="59"/>
      <c r="D258" s="28"/>
      <c r="E258" s="28"/>
      <c r="F258" s="28"/>
      <c r="G258" s="28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4"/>
      <c r="B259" s="4"/>
      <c r="C259" s="32"/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12.75">
      <c r="A260" s="30" t="s">
        <v>81</v>
      </c>
      <c r="B260" s="4"/>
      <c r="C260" s="31" t="s">
        <v>114</v>
      </c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7.5" customHeight="1">
      <c r="A261" s="30"/>
      <c r="B261" s="4"/>
      <c r="C261" s="32"/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55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12.75">
      <c r="A263" s="4"/>
      <c r="B263" s="4"/>
      <c r="C263" s="32" t="s">
        <v>54</v>
      </c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8.25" customHeight="1">
      <c r="A264" s="4"/>
      <c r="B264" s="4"/>
      <c r="C264" s="32"/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98" t="s">
        <v>212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>
      <c r="A266" s="4"/>
      <c r="B266" s="4"/>
      <c r="C266" s="98" t="s">
        <v>59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 customHeight="1">
      <c r="A267" s="4"/>
      <c r="B267" s="4"/>
      <c r="C267" s="98" t="s">
        <v>213</v>
      </c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4"/>
      <c r="B269" s="4"/>
      <c r="C269" s="32"/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12.75">
      <c r="A270" s="30" t="s">
        <v>82</v>
      </c>
      <c r="B270" s="4"/>
      <c r="C270" s="31" t="s">
        <v>26</v>
      </c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8.25" customHeight="1">
      <c r="A271" s="4"/>
      <c r="B271" s="4"/>
      <c r="C271" s="32"/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 customHeight="1">
      <c r="A272" s="4"/>
      <c r="B272" s="4"/>
      <c r="C272" s="32" t="s">
        <v>60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>
      <c r="A273" s="4"/>
      <c r="B273" s="4"/>
      <c r="C273" s="32" t="s">
        <v>243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12.75">
      <c r="A274" s="4"/>
      <c r="B274" s="4"/>
      <c r="C274" s="32" t="s">
        <v>242</v>
      </c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214</v>
      </c>
      <c r="D275" s="19"/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8.25" customHeight="1">
      <c r="A276" s="4"/>
      <c r="B276" s="4"/>
      <c r="C276" s="32"/>
      <c r="D276" s="19"/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" customHeight="1">
      <c r="A277" s="4"/>
      <c r="B277" s="4"/>
      <c r="C277" s="51" t="s">
        <v>215</v>
      </c>
      <c r="D277" s="19"/>
      <c r="E277" s="19"/>
      <c r="F277" s="51" t="s">
        <v>222</v>
      </c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 customHeight="1">
      <c r="A278" s="4"/>
      <c r="B278" s="4"/>
      <c r="C278" s="32" t="s">
        <v>216</v>
      </c>
      <c r="D278" s="32"/>
      <c r="E278" s="19"/>
      <c r="F278" s="68" t="s">
        <v>223</v>
      </c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 customHeight="1">
      <c r="A279" s="4"/>
      <c r="B279" s="4"/>
      <c r="C279" s="32" t="s">
        <v>217</v>
      </c>
      <c r="D279" s="32"/>
      <c r="E279" s="19"/>
      <c r="F279" s="68" t="s">
        <v>223</v>
      </c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 customHeight="1">
      <c r="A280" s="4"/>
      <c r="B280" s="4"/>
      <c r="C280" s="32" t="s">
        <v>218</v>
      </c>
      <c r="D280" s="32"/>
      <c r="E280" s="19"/>
      <c r="F280" s="68" t="s">
        <v>224</v>
      </c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12.75">
      <c r="A281" s="4"/>
      <c r="B281" s="4"/>
      <c r="C281" s="32" t="s">
        <v>219</v>
      </c>
      <c r="D281" s="32"/>
      <c r="E281" s="19"/>
      <c r="F281" s="68" t="s">
        <v>223</v>
      </c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.75">
      <c r="A282" s="4"/>
      <c r="B282" s="4"/>
      <c r="C282" s="32" t="s">
        <v>220</v>
      </c>
      <c r="D282" s="32"/>
      <c r="E282" s="19"/>
      <c r="F282" s="68" t="s">
        <v>223</v>
      </c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.75">
      <c r="A283" s="4"/>
      <c r="B283" s="4"/>
      <c r="C283" s="32" t="s">
        <v>221</v>
      </c>
      <c r="D283" s="32"/>
      <c r="E283" s="19"/>
      <c r="F283" s="68" t="s">
        <v>223</v>
      </c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8.25" customHeight="1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8.25" customHeight="1">
      <c r="A285" s="4"/>
      <c r="B285" s="4"/>
      <c r="C285" s="32"/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32" t="s">
        <v>191</v>
      </c>
      <c r="D286" s="19"/>
      <c r="E286" s="19"/>
      <c r="F286" s="19"/>
      <c r="G286" s="1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4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4"/>
      <c r="B288" s="4"/>
      <c r="C288" s="73"/>
      <c r="D288" s="39"/>
      <c r="E288" s="39"/>
      <c r="F288" s="39"/>
      <c r="G288" s="39"/>
      <c r="H288" s="36"/>
      <c r="I288" s="36"/>
      <c r="J288" s="36"/>
      <c r="K288" s="36"/>
      <c r="L288" s="36"/>
      <c r="M288" s="36"/>
      <c r="N288" s="36"/>
      <c r="O288" s="36"/>
    </row>
    <row r="289" spans="1:15" ht="12.75">
      <c r="A289" s="30" t="s">
        <v>83</v>
      </c>
      <c r="B289" s="4"/>
      <c r="C289" s="31" t="s">
        <v>44</v>
      </c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7.5" customHeight="1">
      <c r="A290" s="4"/>
      <c r="B290" s="4"/>
      <c r="C290" s="32"/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 t="s">
        <v>225</v>
      </c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4"/>
      <c r="B293" s="4"/>
      <c r="C293" s="32"/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12.75">
      <c r="A294" s="30" t="s">
        <v>84</v>
      </c>
      <c r="B294" s="4"/>
      <c r="C294" s="31" t="s">
        <v>116</v>
      </c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8.25" customHeight="1">
      <c r="A295" s="30"/>
      <c r="B295" s="4"/>
      <c r="C295" s="32"/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 t="s">
        <v>13</v>
      </c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4"/>
      <c r="B298" s="4"/>
      <c r="C298" s="32"/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12.75">
      <c r="A299" s="30" t="s">
        <v>85</v>
      </c>
      <c r="B299" s="4"/>
      <c r="C299" s="31" t="s">
        <v>159</v>
      </c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8.25" customHeight="1">
      <c r="A300" s="4"/>
      <c r="B300" s="4"/>
      <c r="C300" s="32"/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61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 t="s">
        <v>199</v>
      </c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4"/>
      <c r="B304" s="4"/>
      <c r="C304" s="32"/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12.75">
      <c r="A305" s="30" t="s">
        <v>86</v>
      </c>
      <c r="B305" s="4"/>
      <c r="C305" s="31" t="s">
        <v>157</v>
      </c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8.25" customHeight="1">
      <c r="A306" s="30"/>
      <c r="B306" s="4"/>
      <c r="C306" s="32"/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62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 t="s">
        <v>27</v>
      </c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4"/>
      <c r="B310" s="4"/>
      <c r="C310" s="32"/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12.75">
      <c r="A311" s="30" t="s">
        <v>87</v>
      </c>
      <c r="B311" s="38"/>
      <c r="C311" s="31" t="s">
        <v>118</v>
      </c>
      <c r="D311" s="19"/>
      <c r="E311" s="19"/>
      <c r="F311" s="19"/>
      <c r="G311" s="19"/>
      <c r="H311" s="36"/>
      <c r="I311" s="36"/>
      <c r="J311" s="36"/>
      <c r="K311" s="36"/>
      <c r="L311" s="36"/>
      <c r="M311" s="36"/>
      <c r="N311" s="36"/>
      <c r="O311" s="36"/>
    </row>
    <row r="312" spans="1:15" ht="8.25" customHeight="1">
      <c r="A312" s="4"/>
      <c r="B312" s="4"/>
      <c r="C312" s="11"/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63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 t="s">
        <v>64</v>
      </c>
      <c r="D314" s="19"/>
      <c r="E314" s="19"/>
      <c r="F314" s="12"/>
      <c r="G314" s="12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32"/>
      <c r="D317" s="19"/>
      <c r="E317" s="19"/>
      <c r="F317" s="19"/>
      <c r="G317" s="19"/>
      <c r="H317" s="36"/>
      <c r="I317" s="36"/>
      <c r="J317" s="36"/>
      <c r="K317" s="36"/>
      <c r="L317" s="36"/>
      <c r="M317" s="36"/>
      <c r="N317" s="36"/>
      <c r="O317" s="36"/>
    </row>
    <row r="318" spans="1:15" ht="12.75">
      <c r="A318" s="4"/>
      <c r="B318" s="4"/>
      <c r="C318" s="4"/>
      <c r="D318" s="65"/>
      <c r="E318" s="65"/>
      <c r="F318" s="65"/>
      <c r="G318" s="65"/>
      <c r="H318" s="36"/>
      <c r="I318" s="36"/>
      <c r="J318" s="36"/>
      <c r="K318" s="36"/>
      <c r="L318" s="36"/>
      <c r="M318" s="36"/>
      <c r="N318" s="36"/>
      <c r="O318" s="36"/>
    </row>
    <row r="319" spans="1:15" ht="22.5">
      <c r="A319" s="58" t="s">
        <v>139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33" t="s">
        <v>100</v>
      </c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12.75">
      <c r="A321" s="1"/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20.25">
      <c r="A322" s="80" t="s">
        <v>25</v>
      </c>
      <c r="B322" s="4"/>
      <c r="C322" s="32"/>
      <c r="D322" s="19"/>
      <c r="E322" s="19"/>
      <c r="F322" s="19"/>
      <c r="G322" s="19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17"/>
      <c r="B323" s="17"/>
      <c r="C323" s="59"/>
      <c r="D323" s="28"/>
      <c r="E323" s="28"/>
      <c r="F323" s="28"/>
      <c r="G323" s="28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4"/>
      <c r="B324" s="4"/>
      <c r="C324" s="32"/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12.75">
      <c r="A325" s="30" t="s">
        <v>88</v>
      </c>
      <c r="B325" s="4"/>
      <c r="C325" s="31" t="s">
        <v>115</v>
      </c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8.25" customHeight="1">
      <c r="A326" s="30"/>
      <c r="B326" s="4"/>
      <c r="C326" s="11"/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11" t="s">
        <v>252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89</v>
      </c>
      <c r="B330" s="4"/>
      <c r="C330" s="110" t="s">
        <v>117</v>
      </c>
      <c r="D330" s="19"/>
      <c r="E330" s="19"/>
      <c r="F330" s="19"/>
      <c r="G330" s="19"/>
      <c r="H330" s="99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99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65</v>
      </c>
      <c r="D332" s="19"/>
      <c r="E332" s="19"/>
      <c r="F332" s="19"/>
      <c r="G332" s="19"/>
      <c r="H332" s="99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176</v>
      </c>
      <c r="D333" s="19"/>
      <c r="E333" s="19"/>
      <c r="F333" s="19"/>
      <c r="G333" s="19"/>
      <c r="H333" s="99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99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5" t="s">
        <v>164</v>
      </c>
      <c r="F335" s="75" t="s">
        <v>170</v>
      </c>
      <c r="G335" s="75" t="s">
        <v>172</v>
      </c>
      <c r="H335" s="99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5" t="s">
        <v>168</v>
      </c>
      <c r="F336" s="75" t="s">
        <v>171</v>
      </c>
      <c r="G336" s="75" t="s">
        <v>173</v>
      </c>
      <c r="H336" s="99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5" t="s">
        <v>169</v>
      </c>
      <c r="F337" s="75"/>
      <c r="G337" s="75" t="s">
        <v>174</v>
      </c>
      <c r="H337" s="99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94</v>
      </c>
      <c r="F338" s="40" t="s">
        <v>94</v>
      </c>
      <c r="G338" s="40" t="s">
        <v>94</v>
      </c>
      <c r="H338" s="99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298</v>
      </c>
      <c r="D339" s="19"/>
      <c r="E339" s="40"/>
      <c r="F339" s="40"/>
      <c r="G339" s="40"/>
      <c r="H339" s="99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99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135</v>
      </c>
      <c r="D341" s="19"/>
      <c r="E341" s="68" t="s">
        <v>299</v>
      </c>
      <c r="F341" s="68" t="s">
        <v>316</v>
      </c>
      <c r="G341" s="68" t="s">
        <v>304</v>
      </c>
      <c r="H341" s="99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165</v>
      </c>
      <c r="D342" s="19"/>
      <c r="E342" s="68" t="s">
        <v>301</v>
      </c>
      <c r="F342" s="40" t="s">
        <v>175</v>
      </c>
      <c r="G342" s="40" t="s">
        <v>175</v>
      </c>
      <c r="H342" s="99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166</v>
      </c>
      <c r="D343" s="19"/>
      <c r="E343" s="68" t="s">
        <v>300</v>
      </c>
      <c r="F343" s="40" t="s">
        <v>175</v>
      </c>
      <c r="G343" s="40" t="s">
        <v>175</v>
      </c>
      <c r="H343" s="99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198</v>
      </c>
      <c r="D344" s="19"/>
      <c r="E344" s="68" t="s">
        <v>302</v>
      </c>
      <c r="F344" s="68" t="s">
        <v>315</v>
      </c>
      <c r="G344" s="68" t="s">
        <v>305</v>
      </c>
      <c r="H344" s="99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0"/>
      <c r="F345" s="100"/>
      <c r="G345" s="100"/>
      <c r="H345" s="99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167</v>
      </c>
      <c r="D346" s="19"/>
      <c r="E346" s="76" t="s">
        <v>303</v>
      </c>
      <c r="F346" s="76" t="s">
        <v>317</v>
      </c>
      <c r="G346" s="76" t="s">
        <v>306</v>
      </c>
      <c r="H346" s="99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99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253</v>
      </c>
      <c r="D348" s="19"/>
      <c r="E348" s="40"/>
      <c r="F348" s="40"/>
      <c r="G348" s="40"/>
      <c r="H348" s="99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99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135</v>
      </c>
      <c r="D350" s="19"/>
      <c r="E350" s="68" t="s">
        <v>254</v>
      </c>
      <c r="F350" s="68" t="s">
        <v>263</v>
      </c>
      <c r="G350" s="68" t="s">
        <v>259</v>
      </c>
      <c r="H350" s="99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165</v>
      </c>
      <c r="D351" s="19"/>
      <c r="E351" s="68" t="s">
        <v>255</v>
      </c>
      <c r="F351" s="40" t="s">
        <v>175</v>
      </c>
      <c r="G351" s="40" t="s">
        <v>175</v>
      </c>
      <c r="H351" s="99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166</v>
      </c>
      <c r="D352" s="19"/>
      <c r="E352" s="68" t="s">
        <v>256</v>
      </c>
      <c r="F352" s="40" t="s">
        <v>175</v>
      </c>
      <c r="G352" s="40" t="s">
        <v>175</v>
      </c>
      <c r="H352" s="99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198</v>
      </c>
      <c r="D353" s="19"/>
      <c r="E353" s="68" t="s">
        <v>257</v>
      </c>
      <c r="F353" s="68" t="s">
        <v>262</v>
      </c>
      <c r="G353" s="68" t="s">
        <v>260</v>
      </c>
      <c r="H353" s="99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0"/>
      <c r="F354" s="100"/>
      <c r="G354" s="100"/>
      <c r="H354" s="99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167</v>
      </c>
      <c r="D355" s="19"/>
      <c r="E355" s="76" t="s">
        <v>258</v>
      </c>
      <c r="F355" s="76" t="s">
        <v>264</v>
      </c>
      <c r="G355" s="76" t="s">
        <v>261</v>
      </c>
      <c r="H355" s="99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4"/>
      <c r="F356" s="74"/>
      <c r="G356" s="74"/>
      <c r="H356" s="99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4"/>
      <c r="E357" s="74"/>
      <c r="F357" s="74"/>
      <c r="G357" s="74"/>
      <c r="H357" s="99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90</v>
      </c>
      <c r="B358" s="4"/>
      <c r="C358" s="31" t="s">
        <v>101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66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226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91</v>
      </c>
      <c r="B364" s="4"/>
      <c r="C364" s="31" t="s">
        <v>119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56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92</v>
      </c>
      <c r="B369" s="4"/>
      <c r="C369" s="31" t="s">
        <v>142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49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93</v>
      </c>
      <c r="B374" s="4"/>
      <c r="C374" s="31" t="s">
        <v>144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312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311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65"/>
      <c r="E380" s="65"/>
      <c r="F380" s="65"/>
      <c r="G380" s="65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22.5">
      <c r="A382" s="58" t="s">
        <v>139</v>
      </c>
      <c r="B382" s="4"/>
      <c r="C382" s="32"/>
      <c r="D382" s="19"/>
      <c r="E382" s="19"/>
      <c r="F382" s="19"/>
      <c r="G382" s="19"/>
      <c r="H382" s="36"/>
      <c r="I382" s="36"/>
      <c r="J382" s="36"/>
      <c r="K382" s="36"/>
      <c r="L382" s="36"/>
      <c r="M382" s="36"/>
      <c r="N382" s="36"/>
      <c r="O382" s="36"/>
    </row>
    <row r="383" spans="1:15" ht="12.75">
      <c r="A383" s="33" t="s">
        <v>100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1"/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21" customHeight="1">
      <c r="A385" s="80" t="s">
        <v>25</v>
      </c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12.75">
      <c r="A386" s="17"/>
      <c r="B386" s="17"/>
      <c r="C386" s="59"/>
      <c r="D386" s="28"/>
      <c r="E386" s="28"/>
      <c r="F386" s="28"/>
      <c r="G386" s="28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4"/>
      <c r="B387" s="4"/>
      <c r="C387" s="32"/>
      <c r="D387" s="19"/>
      <c r="E387" s="19"/>
      <c r="F387" s="19"/>
      <c r="G387" s="19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30" t="s">
        <v>28</v>
      </c>
      <c r="B388" s="4"/>
      <c r="C388" s="110" t="s">
        <v>120</v>
      </c>
      <c r="D388" s="15"/>
      <c r="E388" s="15"/>
      <c r="F388" s="15"/>
      <c r="G388" s="15"/>
      <c r="H388" s="36"/>
      <c r="I388" s="36"/>
      <c r="J388" s="36"/>
      <c r="K388" s="36"/>
      <c r="L388" s="36"/>
      <c r="M388" s="36"/>
      <c r="N388" s="36"/>
      <c r="O388" s="36"/>
    </row>
    <row r="389" spans="1:15" ht="9.75" customHeight="1">
      <c r="A389" s="4"/>
      <c r="B389" s="4"/>
      <c r="C389" s="32"/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12" t="s">
        <v>133</v>
      </c>
      <c r="E390" s="112"/>
      <c r="F390" s="112" t="s">
        <v>265</v>
      </c>
      <c r="G390" s="112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89" t="s">
        <v>288</v>
      </c>
      <c r="E391" s="89" t="s">
        <v>206</v>
      </c>
      <c r="F391" s="89" t="s">
        <v>288</v>
      </c>
      <c r="G391" s="89" t="s">
        <v>206</v>
      </c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40" t="s">
        <v>94</v>
      </c>
      <c r="E392" s="40" t="s">
        <v>94</v>
      </c>
      <c r="F392" s="40" t="s">
        <v>94</v>
      </c>
      <c r="G392" s="40" t="s">
        <v>94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87"/>
      <c r="D393" s="4"/>
      <c r="E393" s="4"/>
      <c r="F393" s="40"/>
      <c r="G393" s="40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4" t="s">
        <v>141</v>
      </c>
      <c r="D394" s="62">
        <v>40652</v>
      </c>
      <c r="E394" s="62">
        <v>46155</v>
      </c>
      <c r="F394" s="62">
        <v>162723</v>
      </c>
      <c r="G394" s="62">
        <v>174175</v>
      </c>
      <c r="H394" s="36"/>
      <c r="I394" s="36"/>
      <c r="J394" s="36"/>
      <c r="K394" s="36"/>
      <c r="L394" s="36"/>
      <c r="M394" s="36"/>
      <c r="N394" s="36"/>
      <c r="O394" s="36"/>
    </row>
    <row r="395" spans="1:15" ht="13.5" thickBot="1">
      <c r="A395" s="4"/>
      <c r="B395" s="4"/>
      <c r="C395" s="4"/>
      <c r="D395" s="72"/>
      <c r="E395" s="72"/>
      <c r="F395" s="72"/>
      <c r="G395" s="72"/>
      <c r="H395" s="36"/>
      <c r="I395" s="36"/>
      <c r="J395" s="36"/>
      <c r="K395" s="36"/>
      <c r="L395" s="36"/>
      <c r="M395" s="36"/>
      <c r="N395" s="36"/>
      <c r="O395" s="36"/>
    </row>
    <row r="396" spans="1:15" ht="13.5" thickTop="1">
      <c r="A396" s="4"/>
      <c r="B396" s="4"/>
      <c r="C396" s="31"/>
      <c r="D396" s="62"/>
      <c r="E396" s="62"/>
      <c r="F396" s="62"/>
      <c r="G396" s="62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4"/>
      <c r="B397" s="4"/>
      <c r="C397" s="4" t="s">
        <v>140</v>
      </c>
      <c r="D397" s="78" t="s">
        <v>319</v>
      </c>
      <c r="E397" s="78" t="s">
        <v>308</v>
      </c>
      <c r="F397" s="78" t="s">
        <v>318</v>
      </c>
      <c r="G397" s="78" t="s">
        <v>307</v>
      </c>
      <c r="H397" s="36"/>
      <c r="I397" s="36"/>
      <c r="J397" s="36"/>
      <c r="K397" s="36"/>
      <c r="L397" s="36"/>
      <c r="M397" s="36"/>
      <c r="N397" s="36"/>
      <c r="O397" s="36"/>
    </row>
    <row r="398" spans="1:15" ht="13.5" thickBot="1">
      <c r="A398" s="4"/>
      <c r="B398" s="4"/>
      <c r="C398" s="32"/>
      <c r="D398" s="72"/>
      <c r="E398" s="72"/>
      <c r="F398" s="72"/>
      <c r="G398" s="72"/>
      <c r="H398" s="36"/>
      <c r="I398" s="36"/>
      <c r="J398" s="36"/>
      <c r="K398" s="36"/>
      <c r="L398" s="36"/>
      <c r="M398" s="36"/>
      <c r="N398" s="36"/>
      <c r="O398" s="36"/>
    </row>
    <row r="399" spans="1:15" ht="13.5" thickTop="1">
      <c r="A399" s="4"/>
      <c r="B399" s="4"/>
      <c r="C399" s="32"/>
      <c r="D399" s="65"/>
      <c r="E399" s="65"/>
      <c r="F399" s="65"/>
      <c r="G399" s="65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4"/>
      <c r="B400" s="4"/>
      <c r="C400" s="32" t="s">
        <v>333</v>
      </c>
      <c r="D400" s="65"/>
      <c r="E400" s="65"/>
      <c r="F400" s="65"/>
      <c r="G400" s="65"/>
      <c r="H400" s="99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320</v>
      </c>
      <c r="D401" s="65"/>
      <c r="E401" s="65"/>
      <c r="F401" s="65"/>
      <c r="G401" s="65"/>
      <c r="H401" s="99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4" t="s">
        <v>241</v>
      </c>
      <c r="D402" s="65"/>
      <c r="E402" s="65"/>
      <c r="F402" s="65"/>
      <c r="G402" s="65"/>
      <c r="H402" s="99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32"/>
      <c r="D403" s="74"/>
      <c r="E403" s="74"/>
      <c r="F403" s="74"/>
      <c r="G403" s="74"/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4" t="s">
        <v>202</v>
      </c>
      <c r="D404" s="74"/>
      <c r="E404" s="74"/>
      <c r="F404" s="74"/>
      <c r="G404" s="74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201</v>
      </c>
      <c r="D405" s="39"/>
      <c r="E405" s="39"/>
      <c r="F405" s="39"/>
      <c r="G405" s="39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/>
      <c r="D406" s="19"/>
      <c r="E406" s="19"/>
      <c r="F406" s="19"/>
      <c r="G406" s="1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32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30" t="s">
        <v>29</v>
      </c>
      <c r="B408" s="4"/>
      <c r="C408" s="110" t="s">
        <v>121</v>
      </c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9.75" customHeight="1">
      <c r="A409" s="4"/>
      <c r="B409" s="4"/>
      <c r="C409" s="32"/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12" t="s">
        <v>133</v>
      </c>
      <c r="G410" s="112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89" t="s">
        <v>288</v>
      </c>
      <c r="G411" s="89" t="s">
        <v>238</v>
      </c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40" t="s">
        <v>94</v>
      </c>
      <c r="G412" s="40" t="s">
        <v>94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35"/>
      <c r="G413" s="35"/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4" t="s">
        <v>140</v>
      </c>
      <c r="D414" s="19"/>
      <c r="E414" s="19"/>
      <c r="F414" s="78" t="s">
        <v>319</v>
      </c>
      <c r="G414" s="78" t="s">
        <v>240</v>
      </c>
      <c r="H414" s="36"/>
      <c r="I414" s="36"/>
      <c r="J414" s="36"/>
      <c r="K414" s="36"/>
      <c r="L414" s="36"/>
      <c r="M414" s="36"/>
      <c r="N414" s="36"/>
      <c r="O414" s="36"/>
    </row>
    <row r="415" spans="1:15" ht="6" customHeight="1" thickBot="1">
      <c r="A415" s="4"/>
      <c r="B415" s="4"/>
      <c r="C415" s="32"/>
      <c r="D415" s="19"/>
      <c r="E415" s="19"/>
      <c r="F415" s="71"/>
      <c r="G415" s="71"/>
      <c r="H415" s="36"/>
      <c r="I415" s="36"/>
      <c r="J415" s="36"/>
      <c r="K415" s="36"/>
      <c r="L415" s="36"/>
      <c r="M415" s="36"/>
      <c r="N415" s="36"/>
      <c r="O415" s="36"/>
    </row>
    <row r="416" spans="1:15" ht="13.5" thickTop="1">
      <c r="A416" s="4"/>
      <c r="B416" s="4"/>
      <c r="C416" s="32"/>
      <c r="D416" s="19"/>
      <c r="E416" s="19"/>
      <c r="F416" s="19"/>
      <c r="G416" s="19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321</v>
      </c>
      <c r="D417" s="19"/>
      <c r="E417" s="19"/>
      <c r="F417" s="19"/>
      <c r="G417" s="19"/>
      <c r="H417" s="106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332</v>
      </c>
      <c r="D418" s="19"/>
      <c r="E418" s="19"/>
      <c r="F418" s="19"/>
      <c r="G418" s="19"/>
      <c r="H418" s="106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309</v>
      </c>
      <c r="D419" s="39"/>
      <c r="E419" s="39"/>
      <c r="F419" s="39"/>
      <c r="G419" s="39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4"/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30" t="s">
        <v>30</v>
      </c>
      <c r="B422" s="38"/>
      <c r="C422" s="31" t="s">
        <v>146</v>
      </c>
      <c r="D422" s="19"/>
      <c r="E422" s="19"/>
      <c r="F422" s="1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9.75" customHeight="1">
      <c r="A423" s="38"/>
      <c r="B423" s="38"/>
      <c r="C423" s="32"/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 t="s">
        <v>34</v>
      </c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158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73"/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4"/>
      <c r="B427" s="4"/>
      <c r="C427" s="32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30" t="s">
        <v>31</v>
      </c>
      <c r="B428" s="4"/>
      <c r="C428" s="31" t="s">
        <v>122</v>
      </c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9.75" customHeight="1">
      <c r="A429" s="4"/>
      <c r="B429" s="4"/>
      <c r="C429" s="32"/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 t="s">
        <v>134</v>
      </c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/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4"/>
      <c r="D433" s="39"/>
      <c r="E433" s="39"/>
      <c r="F433" s="3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32"/>
      <c r="D434" s="19"/>
      <c r="E434" s="19"/>
      <c r="F434" s="19"/>
      <c r="G434" s="1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22.5">
      <c r="A436" s="58" t="s">
        <v>139</v>
      </c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33" t="s">
        <v>100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1"/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21" customHeight="1">
      <c r="A439" s="80" t="s">
        <v>25</v>
      </c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12.75" customHeight="1">
      <c r="A440" s="96"/>
      <c r="B440" s="17"/>
      <c r="C440" s="59"/>
      <c r="D440" s="28"/>
      <c r="E440" s="28"/>
      <c r="F440" s="28"/>
      <c r="G440" s="28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4"/>
      <c r="B441" s="4"/>
      <c r="C441" s="32"/>
      <c r="D441" s="19"/>
      <c r="E441" s="19"/>
      <c r="F441" s="19"/>
      <c r="G441" s="19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30" t="s">
        <v>32</v>
      </c>
      <c r="B442" s="4"/>
      <c r="C442" s="31" t="s">
        <v>99</v>
      </c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9.75" customHeight="1">
      <c r="A443" s="4"/>
      <c r="B443" s="4"/>
      <c r="C443" s="32"/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12" t="s">
        <v>133</v>
      </c>
      <c r="E444" s="112"/>
      <c r="F444" s="112" t="s">
        <v>265</v>
      </c>
      <c r="G444" s="112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89" t="s">
        <v>288</v>
      </c>
      <c r="E445" s="89" t="s">
        <v>206</v>
      </c>
      <c r="F445" s="89" t="s">
        <v>288</v>
      </c>
      <c r="G445" s="89" t="s">
        <v>206</v>
      </c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40" t="s">
        <v>94</v>
      </c>
      <c r="E446" s="40" t="s">
        <v>94</v>
      </c>
      <c r="F446" s="40" t="s">
        <v>94</v>
      </c>
      <c r="G446" s="40" t="s">
        <v>94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 t="s">
        <v>136</v>
      </c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16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48</v>
      </c>
      <c r="D449" s="68" t="s">
        <v>325</v>
      </c>
      <c r="E449" s="68" t="s">
        <v>272</v>
      </c>
      <c r="F449" s="68" t="s">
        <v>334</v>
      </c>
      <c r="G449" s="68" t="s">
        <v>266</v>
      </c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47</v>
      </c>
      <c r="D450" s="19" t="s">
        <v>190</v>
      </c>
      <c r="E450" s="68" t="s">
        <v>273</v>
      </c>
      <c r="F450" s="19" t="s">
        <v>190</v>
      </c>
      <c r="G450" s="68" t="s">
        <v>267</v>
      </c>
      <c r="H450" s="36"/>
      <c r="I450" s="36"/>
      <c r="J450" s="36"/>
      <c r="K450" s="36"/>
      <c r="L450" s="36"/>
      <c r="M450" s="36"/>
      <c r="N450" s="36"/>
      <c r="O450" s="36"/>
    </row>
    <row r="451" spans="1:15" ht="12" customHeight="1">
      <c r="A451" s="4"/>
      <c r="B451" s="4"/>
      <c r="C451" s="32"/>
      <c r="D451" s="68"/>
      <c r="E451" s="68"/>
      <c r="F451" s="68"/>
      <c r="G451" s="68"/>
      <c r="H451" s="36"/>
      <c r="I451" s="36"/>
      <c r="J451" s="36"/>
      <c r="K451" s="36"/>
      <c r="L451" s="36"/>
      <c r="M451" s="36"/>
      <c r="N451" s="36"/>
      <c r="O451" s="36"/>
    </row>
    <row r="452" spans="1:15" ht="12.75">
      <c r="A452" s="4"/>
      <c r="B452" s="4"/>
      <c r="C452" s="32" t="s">
        <v>17</v>
      </c>
      <c r="D452" s="68" t="s">
        <v>326</v>
      </c>
      <c r="E452" s="68" t="s">
        <v>274</v>
      </c>
      <c r="F452" s="68" t="s">
        <v>322</v>
      </c>
      <c r="G452" s="68" t="s">
        <v>268</v>
      </c>
      <c r="H452" s="36"/>
      <c r="I452" s="36"/>
      <c r="J452" s="36"/>
      <c r="K452" s="36"/>
      <c r="L452" s="36"/>
      <c r="M452" s="36"/>
      <c r="N452" s="36"/>
      <c r="O452" s="36"/>
    </row>
    <row r="453" spans="1:15" ht="9.75" customHeight="1">
      <c r="A453" s="4"/>
      <c r="B453" s="4"/>
      <c r="C453" s="32"/>
      <c r="D453" s="19"/>
      <c r="E453" s="19"/>
      <c r="F453" s="19"/>
      <c r="G453" s="19"/>
      <c r="H453" s="36"/>
      <c r="I453" s="36"/>
      <c r="J453" s="36"/>
      <c r="K453" s="36"/>
      <c r="L453" s="36"/>
      <c r="M453" s="36"/>
      <c r="N453" s="36"/>
      <c r="O453" s="36"/>
    </row>
    <row r="454" spans="1:15" ht="12.75">
      <c r="A454" s="4"/>
      <c r="B454" s="4"/>
      <c r="C454" s="32"/>
      <c r="D454" s="70" t="s">
        <v>327</v>
      </c>
      <c r="E454" s="70" t="s">
        <v>274</v>
      </c>
      <c r="F454" s="70" t="s">
        <v>323</v>
      </c>
      <c r="G454" s="70" t="s">
        <v>269</v>
      </c>
      <c r="H454" s="36"/>
      <c r="I454" s="36"/>
      <c r="J454" s="36"/>
      <c r="K454" s="36"/>
      <c r="L454" s="36"/>
      <c r="M454" s="36"/>
      <c r="N454" s="36"/>
      <c r="O454" s="36"/>
    </row>
    <row r="455" spans="1:15" ht="9.75" customHeight="1">
      <c r="A455" s="4"/>
      <c r="B455" s="4"/>
      <c r="C455" s="32"/>
      <c r="D455" s="65"/>
      <c r="E455" s="65"/>
      <c r="F455" s="65"/>
      <c r="G455" s="65"/>
      <c r="H455" s="36"/>
      <c r="I455" s="36"/>
      <c r="J455" s="36"/>
      <c r="K455" s="36"/>
      <c r="L455" s="36"/>
      <c r="M455" s="36"/>
      <c r="N455" s="36"/>
      <c r="O455" s="36"/>
    </row>
    <row r="456" spans="1:15" ht="12.75">
      <c r="A456" s="4"/>
      <c r="B456" s="4"/>
      <c r="C456" s="32" t="s">
        <v>137</v>
      </c>
      <c r="D456" s="68" t="s">
        <v>328</v>
      </c>
      <c r="E456" s="68" t="s">
        <v>275</v>
      </c>
      <c r="F456" s="68" t="s">
        <v>324</v>
      </c>
      <c r="G456" s="68" t="s">
        <v>271</v>
      </c>
      <c r="H456" s="36"/>
      <c r="I456" s="36"/>
      <c r="J456" s="36"/>
      <c r="K456" s="36"/>
      <c r="L456" s="36"/>
      <c r="M456" s="36"/>
      <c r="N456" s="36"/>
      <c r="O456" s="36"/>
    </row>
    <row r="457" spans="1:15" ht="9" customHeight="1">
      <c r="A457" s="4"/>
      <c r="B457" s="4"/>
      <c r="C457" s="32"/>
      <c r="D457" s="19"/>
      <c r="E457" s="19"/>
      <c r="F457" s="19"/>
      <c r="G457" s="19"/>
      <c r="H457" s="36"/>
      <c r="I457" s="36"/>
      <c r="J457" s="36"/>
      <c r="K457" s="36"/>
      <c r="L457" s="36"/>
      <c r="M457" s="36"/>
      <c r="N457" s="36"/>
      <c r="O457" s="36"/>
    </row>
    <row r="458" spans="1:15" ht="13.5" thickBot="1">
      <c r="A458" s="4"/>
      <c r="B458" s="4"/>
      <c r="C458" s="32"/>
      <c r="D458" s="69" t="s">
        <v>330</v>
      </c>
      <c r="E458" s="69" t="s">
        <v>276</v>
      </c>
      <c r="F458" s="69" t="s">
        <v>329</v>
      </c>
      <c r="G458" s="69" t="s">
        <v>270</v>
      </c>
      <c r="H458" s="36"/>
      <c r="I458" s="36"/>
      <c r="J458" s="36"/>
      <c r="K458" s="36"/>
      <c r="L458" s="36"/>
      <c r="M458" s="36"/>
      <c r="N458" s="36"/>
      <c r="O458" s="36"/>
    </row>
    <row r="459" spans="1:15" ht="13.5" thickTop="1">
      <c r="A459" s="4"/>
      <c r="B459" s="4"/>
      <c r="C459" s="32"/>
      <c r="D459" s="74"/>
      <c r="E459" s="74"/>
      <c r="F459" s="65"/>
      <c r="G459" s="65"/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4"/>
      <c r="B460" s="4"/>
      <c r="C460" s="4" t="s">
        <v>68</v>
      </c>
      <c r="D460" s="65"/>
      <c r="E460" s="65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67</v>
      </c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/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30" t="s">
        <v>33</v>
      </c>
      <c r="B464" s="4"/>
      <c r="C464" s="31" t="s">
        <v>124</v>
      </c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8.25" customHeight="1">
      <c r="A465" s="30"/>
      <c r="B465" s="4"/>
      <c r="C465" s="32"/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32" t="s">
        <v>132</v>
      </c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4"/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30" t="s">
        <v>35</v>
      </c>
      <c r="B469" s="4"/>
      <c r="C469" s="31" t="s">
        <v>123</v>
      </c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8.25" customHeight="1">
      <c r="A470" s="4"/>
      <c r="B470" s="4"/>
      <c r="C470" s="32"/>
      <c r="D470" s="19"/>
      <c r="E470" s="19"/>
      <c r="F470" s="12"/>
      <c r="G470" s="12"/>
      <c r="H470" s="36"/>
      <c r="I470" s="36"/>
      <c r="J470" s="36"/>
      <c r="K470" s="36"/>
      <c r="L470" s="36"/>
      <c r="M470" s="36"/>
      <c r="N470" s="36"/>
      <c r="O470" s="36"/>
    </row>
    <row r="471" spans="1:15" ht="12.75">
      <c r="A471" s="4"/>
      <c r="B471" s="4"/>
      <c r="C471" s="32" t="s">
        <v>131</v>
      </c>
      <c r="D471" s="19"/>
      <c r="E471" s="19"/>
      <c r="F471" s="19"/>
      <c r="G471" s="19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/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30" t="s">
        <v>36</v>
      </c>
      <c r="B474" s="4"/>
      <c r="C474" s="31" t="s">
        <v>143</v>
      </c>
      <c r="D474" s="19"/>
      <c r="E474" s="19"/>
      <c r="F474" s="19"/>
      <c r="G474" s="19"/>
      <c r="H474" s="36"/>
      <c r="I474" s="36"/>
      <c r="J474" s="106"/>
      <c r="K474" s="36"/>
      <c r="L474" s="36"/>
      <c r="M474" s="36"/>
      <c r="N474" s="36"/>
      <c r="O474" s="36"/>
    </row>
    <row r="475" spans="1:15" ht="8.25" customHeight="1">
      <c r="A475" s="30"/>
      <c r="B475" s="4"/>
      <c r="C475" s="4"/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2.75">
      <c r="A476" s="11"/>
      <c r="B476" s="11"/>
      <c r="C476" s="4" t="s">
        <v>57</v>
      </c>
      <c r="D476" s="12"/>
      <c r="E476" s="12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4"/>
      <c r="B477" s="4"/>
      <c r="C477" s="32"/>
      <c r="D477" s="19"/>
      <c r="E477" s="19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30" t="s">
        <v>37</v>
      </c>
      <c r="B479" s="4"/>
      <c r="C479" s="31" t="s">
        <v>125</v>
      </c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8.25" customHeight="1">
      <c r="A480" s="30"/>
      <c r="B480" s="4"/>
      <c r="C480" s="4"/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30"/>
      <c r="B481" s="4"/>
      <c r="C481" s="4" t="s">
        <v>46</v>
      </c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4"/>
      <c r="B482" s="4"/>
      <c r="C482" s="4"/>
      <c r="D482" s="4"/>
      <c r="E482" s="4"/>
      <c r="F482" s="112" t="s">
        <v>265</v>
      </c>
      <c r="G482" s="112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89" t="s">
        <v>288</v>
      </c>
      <c r="G483" s="89" t="s">
        <v>206</v>
      </c>
      <c r="H483" s="36"/>
      <c r="I483" s="36"/>
      <c r="J483" s="36"/>
      <c r="K483" s="36"/>
      <c r="L483" s="36"/>
      <c r="M483" s="36"/>
      <c r="N483" s="36"/>
      <c r="O483" s="36"/>
    </row>
    <row r="484" spans="1:15" ht="10.5" customHeight="1">
      <c r="A484" s="4"/>
      <c r="B484" s="4"/>
      <c r="C484" s="4"/>
      <c r="D484" s="4"/>
      <c r="E484" s="4"/>
      <c r="F484" s="40" t="s">
        <v>94</v>
      </c>
      <c r="G484" s="40" t="s">
        <v>94</v>
      </c>
      <c r="H484" s="36"/>
      <c r="I484" s="36"/>
      <c r="J484" s="36"/>
      <c r="K484" s="36"/>
      <c r="L484" s="36"/>
      <c r="M484" s="36"/>
      <c r="N484" s="36"/>
      <c r="O484" s="36"/>
    </row>
    <row r="485" spans="1:15" ht="12.75">
      <c r="A485" s="4"/>
      <c r="B485" s="4"/>
      <c r="C485" s="11" t="s">
        <v>129</v>
      </c>
      <c r="D485" s="4"/>
      <c r="E485" s="4"/>
      <c r="F485" s="40"/>
      <c r="G485" s="40"/>
      <c r="H485" s="36"/>
      <c r="I485" s="36"/>
      <c r="J485" s="36"/>
      <c r="K485" s="36"/>
      <c r="L485" s="36"/>
      <c r="M485" s="36"/>
      <c r="N485" s="36"/>
      <c r="O485" s="36"/>
    </row>
    <row r="486" spans="1:15" ht="9" customHeight="1">
      <c r="A486" s="4"/>
      <c r="B486" s="4"/>
      <c r="C486" s="11"/>
      <c r="D486" s="4"/>
      <c r="E486" s="4"/>
      <c r="F486" s="34"/>
      <c r="G486" s="34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4"/>
      <c r="B487" s="4"/>
      <c r="C487" s="4" t="s">
        <v>14</v>
      </c>
      <c r="D487" s="4"/>
      <c r="E487" s="4"/>
      <c r="F487" s="19"/>
      <c r="G487" s="19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15</v>
      </c>
      <c r="D488" s="4"/>
      <c r="E488" s="4"/>
      <c r="F488" s="68" t="s">
        <v>313</v>
      </c>
      <c r="G488" s="68" t="s">
        <v>277</v>
      </c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69</v>
      </c>
      <c r="D489" s="4"/>
      <c r="E489" s="4"/>
      <c r="F489" s="68" t="s">
        <v>293</v>
      </c>
      <c r="G489" s="68" t="s">
        <v>280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178</v>
      </c>
      <c r="D490" s="4"/>
      <c r="E490" s="4"/>
      <c r="F490" s="68" t="s">
        <v>289</v>
      </c>
      <c r="G490" s="68" t="s">
        <v>278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290</v>
      </c>
      <c r="D491" s="4"/>
      <c r="E491" s="4"/>
      <c r="F491" s="68" t="s">
        <v>291</v>
      </c>
      <c r="G491" s="68" t="s">
        <v>228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70</v>
      </c>
      <c r="D492" s="4"/>
      <c r="E492" s="4"/>
      <c r="F492" s="68" t="s">
        <v>294</v>
      </c>
      <c r="G492" s="68" t="s">
        <v>207</v>
      </c>
      <c r="H492" s="36"/>
      <c r="I492" s="36"/>
      <c r="J492" s="36"/>
      <c r="K492" s="36"/>
      <c r="L492" s="36"/>
      <c r="M492" s="36"/>
      <c r="N492" s="36"/>
      <c r="O492" s="36"/>
    </row>
    <row r="493" spans="1:15" ht="8.25" customHeight="1">
      <c r="A493" s="4"/>
      <c r="B493" s="4"/>
      <c r="C493" s="4"/>
      <c r="D493" s="4"/>
      <c r="E493" s="4"/>
      <c r="F493" s="61"/>
      <c r="G493" s="61"/>
      <c r="H493" s="36"/>
      <c r="I493" s="36"/>
      <c r="J493" s="36"/>
      <c r="K493" s="36"/>
      <c r="L493" s="36"/>
      <c r="M493" s="36"/>
      <c r="N493" s="36"/>
      <c r="O493" s="36"/>
    </row>
    <row r="494" spans="1:15" ht="12.75">
      <c r="A494" s="4"/>
      <c r="B494" s="4"/>
      <c r="C494" s="4"/>
      <c r="D494" s="4"/>
      <c r="E494" s="4"/>
      <c r="F494" s="97" t="s">
        <v>314</v>
      </c>
      <c r="G494" s="97" t="s">
        <v>279</v>
      </c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11"/>
      <c r="B495" s="11"/>
      <c r="C495" s="66"/>
      <c r="D495" s="12"/>
      <c r="E495" s="12"/>
      <c r="F495" s="12"/>
      <c r="G495" s="12"/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4"/>
      <c r="B496" s="4"/>
      <c r="C496" s="32"/>
      <c r="D496" s="19"/>
      <c r="E496" s="19"/>
      <c r="F496" s="19"/>
      <c r="G496" s="19"/>
      <c r="H496" s="36"/>
      <c r="I496" s="36"/>
      <c r="J496" s="36"/>
      <c r="K496" s="36"/>
      <c r="L496" s="36"/>
      <c r="M496" s="36"/>
      <c r="N496" s="36"/>
      <c r="O496" s="36"/>
    </row>
    <row r="497" spans="1:15" ht="22.5">
      <c r="A497" s="58" t="s">
        <v>139</v>
      </c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12.75">
      <c r="A498" s="33" t="s">
        <v>100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1"/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21" customHeight="1">
      <c r="A500" s="80" t="s">
        <v>25</v>
      </c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12.75" customHeight="1">
      <c r="A501" s="96"/>
      <c r="B501" s="17"/>
      <c r="C501" s="59"/>
      <c r="D501" s="28"/>
      <c r="E501" s="28"/>
      <c r="F501" s="28"/>
      <c r="G501" s="28"/>
      <c r="H501" s="36"/>
      <c r="I501" s="36"/>
      <c r="J501" s="36"/>
      <c r="K501" s="36"/>
      <c r="L501" s="36"/>
      <c r="M501" s="36"/>
      <c r="N501" s="36"/>
      <c r="O501" s="36"/>
    </row>
    <row r="502" spans="1:15" ht="12.75">
      <c r="A502" s="11"/>
      <c r="B502" s="11"/>
      <c r="C502" s="66"/>
      <c r="D502" s="12"/>
      <c r="E502" s="12"/>
      <c r="F502" s="12"/>
      <c r="G502" s="12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30" t="s">
        <v>37</v>
      </c>
      <c r="B503" s="4"/>
      <c r="C503" s="31" t="s">
        <v>58</v>
      </c>
      <c r="D503" s="19"/>
      <c r="E503" s="19"/>
      <c r="F503" s="19"/>
      <c r="G503" s="19"/>
      <c r="H503" s="36"/>
      <c r="I503" s="36"/>
      <c r="J503" s="36"/>
      <c r="K503" s="36"/>
      <c r="L503" s="36"/>
      <c r="M503" s="36"/>
      <c r="N503" s="36"/>
      <c r="O503" s="36"/>
    </row>
    <row r="504" spans="1:15" ht="12.75" customHeight="1">
      <c r="A504" s="30"/>
      <c r="B504" s="4"/>
      <c r="C504" s="4"/>
      <c r="D504" s="19"/>
      <c r="E504" s="19"/>
      <c r="F504" s="112" t="s">
        <v>265</v>
      </c>
      <c r="G504" s="112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89" t="s">
        <v>288</v>
      </c>
      <c r="G505" s="89" t="s">
        <v>206</v>
      </c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40" t="s">
        <v>94</v>
      </c>
      <c r="G506" s="40" t="s">
        <v>94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11"/>
      <c r="B507" s="11"/>
      <c r="C507" s="11" t="s">
        <v>130</v>
      </c>
      <c r="D507" s="4"/>
      <c r="E507" s="4"/>
      <c r="F507" s="63"/>
      <c r="G507" s="63"/>
      <c r="H507" s="36"/>
      <c r="I507" s="36"/>
      <c r="J507" s="36"/>
      <c r="K507" s="36"/>
      <c r="L507" s="36"/>
      <c r="M507" s="36"/>
      <c r="N507" s="36"/>
      <c r="O507" s="36"/>
    </row>
    <row r="508" spans="1:15" ht="9" customHeight="1">
      <c r="A508" s="11"/>
      <c r="B508" s="11"/>
      <c r="C508" s="11"/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13.5" customHeight="1">
      <c r="A509" s="11"/>
      <c r="B509" s="11"/>
      <c r="C509" s="4" t="s">
        <v>14</v>
      </c>
      <c r="D509" s="4"/>
      <c r="E509" s="4"/>
      <c r="F509" s="19"/>
      <c r="G509" s="19"/>
      <c r="H509" s="36"/>
      <c r="I509" s="36"/>
      <c r="J509" s="36"/>
      <c r="K509" s="36"/>
      <c r="L509" s="36"/>
      <c r="M509" s="36"/>
      <c r="N509" s="36"/>
      <c r="O509" s="36"/>
    </row>
    <row r="510" spans="1:15" ht="12.75" customHeight="1">
      <c r="A510" s="11"/>
      <c r="B510" s="11"/>
      <c r="C510" s="4" t="s">
        <v>69</v>
      </c>
      <c r="D510" s="4"/>
      <c r="E510" s="4"/>
      <c r="F510" s="68" t="s">
        <v>292</v>
      </c>
      <c r="G510" s="68" t="s">
        <v>282</v>
      </c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70</v>
      </c>
      <c r="D511" s="4"/>
      <c r="E511" s="4"/>
      <c r="F511" s="68" t="s">
        <v>295</v>
      </c>
      <c r="G511" s="68" t="s">
        <v>281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/>
      <c r="D512" s="4"/>
      <c r="E512" s="4"/>
      <c r="F512" s="64"/>
      <c r="G512" s="64"/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97" t="s">
        <v>296</v>
      </c>
      <c r="G513" s="97" t="s">
        <v>283</v>
      </c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86"/>
      <c r="G514" s="86"/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19"/>
      <c r="G515" s="86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30" t="s">
        <v>38</v>
      </c>
      <c r="B516" s="4"/>
      <c r="C516" s="31" t="s">
        <v>126</v>
      </c>
      <c r="D516" s="19"/>
      <c r="E516" s="19"/>
      <c r="F516" s="19"/>
      <c r="G516" s="19"/>
      <c r="H516" s="36"/>
      <c r="I516" s="36"/>
      <c r="J516" s="36"/>
      <c r="K516" s="36"/>
      <c r="L516" s="36"/>
      <c r="M516" s="36"/>
      <c r="N516" s="36"/>
      <c r="O516" s="36"/>
    </row>
    <row r="517" spans="1:15" ht="7.5" customHeight="1">
      <c r="A517" s="30"/>
      <c r="B517" s="4"/>
      <c r="C517" s="32"/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12.75" customHeight="1">
      <c r="A518" s="4"/>
      <c r="B518" s="4"/>
      <c r="C518" s="32" t="s">
        <v>200</v>
      </c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/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88"/>
      <c r="E520" s="88"/>
      <c r="F520" s="90"/>
      <c r="G520" s="90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30" t="s">
        <v>39</v>
      </c>
      <c r="B521" s="4"/>
      <c r="C521" s="31" t="s">
        <v>127</v>
      </c>
      <c r="D521" s="39"/>
      <c r="E521" s="12"/>
      <c r="F521" s="12"/>
      <c r="G521" s="12"/>
      <c r="H521" s="36"/>
      <c r="I521" s="36"/>
      <c r="J521" s="36"/>
      <c r="K521" s="36"/>
      <c r="L521" s="36"/>
      <c r="M521" s="36"/>
      <c r="N521" s="36"/>
      <c r="O521" s="36"/>
    </row>
    <row r="522" spans="1:15" ht="8.25" customHeight="1">
      <c r="A522" s="30"/>
      <c r="B522" s="4"/>
      <c r="C522" s="4"/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12.75" customHeight="1">
      <c r="A523" s="4"/>
      <c r="B523" s="4"/>
      <c r="C523" s="4" t="s">
        <v>42</v>
      </c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9" customHeight="1">
      <c r="A524" s="11"/>
      <c r="B524" s="11"/>
      <c r="C524" s="4"/>
      <c r="D524" s="4"/>
      <c r="E524" s="4"/>
      <c r="F524" s="19"/>
      <c r="G524" s="86"/>
      <c r="H524" s="36"/>
      <c r="I524" s="36"/>
      <c r="J524" s="36"/>
      <c r="K524" s="36"/>
      <c r="L524" s="36"/>
      <c r="M524" s="36"/>
      <c r="N524" s="36"/>
      <c r="O524" s="36"/>
    </row>
    <row r="525" spans="1:15" ht="12.75" customHeight="1">
      <c r="A525" s="11"/>
      <c r="B525" s="11"/>
      <c r="C525" s="66"/>
      <c r="D525" s="12"/>
      <c r="E525" s="12"/>
      <c r="F525" s="12"/>
      <c r="G525" s="12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30" t="s">
        <v>40</v>
      </c>
      <c r="B526" s="4"/>
      <c r="C526" s="31" t="s">
        <v>108</v>
      </c>
      <c r="D526" s="19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8.25" customHeight="1">
      <c r="A527" s="4"/>
      <c r="B527" s="4"/>
      <c r="C527" s="32"/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12.75" customHeight="1">
      <c r="A528" s="4"/>
      <c r="B528" s="4"/>
      <c r="C528" s="32" t="s">
        <v>287</v>
      </c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284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8.2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12.75" customHeight="1">
      <c r="A531" s="4"/>
      <c r="B531" s="4"/>
      <c r="C531" s="32" t="s">
        <v>286</v>
      </c>
      <c r="D531" s="19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4"/>
      <c r="B532" s="4"/>
      <c r="C532" s="32" t="s">
        <v>285</v>
      </c>
      <c r="D532" s="19"/>
      <c r="E532" s="12"/>
      <c r="F532" s="12"/>
      <c r="G532" s="12"/>
      <c r="H532" s="36"/>
      <c r="I532" s="36"/>
      <c r="J532" s="36"/>
      <c r="K532" s="36"/>
      <c r="L532" s="36"/>
      <c r="M532" s="36"/>
      <c r="N532" s="36"/>
      <c r="O532" s="36"/>
    </row>
    <row r="533" spans="1:15" ht="12.75" customHeight="1">
      <c r="A533" s="4"/>
      <c r="B533" s="4"/>
      <c r="C533" s="32"/>
      <c r="D533" s="19"/>
      <c r="E533" s="12"/>
      <c r="F533" s="12"/>
      <c r="G533" s="12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4"/>
      <c r="B534" s="4"/>
      <c r="C534" s="66"/>
      <c r="D534" s="19"/>
      <c r="E534" s="12"/>
      <c r="F534" s="12"/>
      <c r="G534" s="12"/>
      <c r="H534" s="36"/>
      <c r="I534" s="36"/>
      <c r="J534" s="36"/>
      <c r="K534" s="36"/>
      <c r="L534" s="36"/>
      <c r="M534" s="36"/>
      <c r="N534" s="36"/>
      <c r="O534" s="36"/>
    </row>
    <row r="535" spans="1:15" ht="12.75" customHeight="1">
      <c r="A535" s="30" t="s">
        <v>41</v>
      </c>
      <c r="B535" s="11"/>
      <c r="C535" s="110" t="s">
        <v>128</v>
      </c>
      <c r="D535" s="12"/>
      <c r="E535" s="12"/>
      <c r="F535" s="12"/>
      <c r="G535" s="12"/>
      <c r="H535" s="36"/>
      <c r="I535" s="36"/>
      <c r="J535" s="36"/>
      <c r="K535" s="36"/>
      <c r="L535" s="36"/>
      <c r="M535" s="36"/>
      <c r="N535" s="36"/>
      <c r="O535" s="36"/>
    </row>
    <row r="536" spans="1:15" ht="9.75" customHeight="1">
      <c r="A536" s="30"/>
      <c r="B536" s="4"/>
      <c r="C536" s="32"/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1.25" customHeight="1">
      <c r="A537" s="30"/>
      <c r="B537" s="4"/>
      <c r="C537" s="32" t="s">
        <v>205</v>
      </c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331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32" t="s">
        <v>227</v>
      </c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73"/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30"/>
      <c r="B541" s="4"/>
      <c r="C541" s="4"/>
      <c r="D541" s="19"/>
      <c r="E541" s="19"/>
      <c r="F541" s="19"/>
      <c r="G541" s="19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73"/>
      <c r="D542" s="19"/>
      <c r="E542" s="19"/>
      <c r="F542" s="19"/>
      <c r="G542" s="19"/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30"/>
      <c r="B543" s="4"/>
      <c r="C543" s="4"/>
      <c r="D543" s="19"/>
      <c r="E543" s="19"/>
      <c r="F543" s="19"/>
      <c r="G543" s="19"/>
      <c r="H543" s="36"/>
      <c r="I543" s="36"/>
      <c r="J543" s="36"/>
      <c r="K543" s="36"/>
      <c r="L543" s="36"/>
      <c r="M543" s="36"/>
      <c r="N543" s="36"/>
      <c r="O543" s="36"/>
    </row>
    <row r="544" spans="1:15" ht="12.75" customHeight="1">
      <c r="A544" s="30"/>
      <c r="B544" s="4"/>
      <c r="C544" s="4"/>
      <c r="D544" s="19"/>
      <c r="E544" s="19"/>
      <c r="F544" s="19"/>
      <c r="G544" s="19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4"/>
      <c r="D545" s="4"/>
      <c r="E545" s="4"/>
      <c r="F545" s="19"/>
      <c r="G545" s="77"/>
      <c r="H545" s="36"/>
      <c r="I545" s="36"/>
      <c r="J545" s="36"/>
      <c r="K545" s="36"/>
      <c r="L545" s="36"/>
      <c r="M545" s="36"/>
      <c r="N545" s="36"/>
      <c r="O545" s="36"/>
    </row>
    <row r="546" spans="1:15" ht="12.75" customHeight="1">
      <c r="A546" s="4"/>
      <c r="B546" s="4"/>
      <c r="C546" s="4"/>
      <c r="D546" s="4"/>
      <c r="E546" s="4"/>
      <c r="F546" s="19"/>
      <c r="G546" s="77"/>
      <c r="H546" s="36"/>
      <c r="I546" s="36"/>
      <c r="J546" s="36"/>
      <c r="K546" s="36"/>
      <c r="L546" s="36"/>
      <c r="M546" s="36"/>
      <c r="N546" s="36"/>
      <c r="O546" s="36"/>
    </row>
    <row r="547" spans="1:15" ht="12.75" customHeight="1">
      <c r="A547" s="4"/>
      <c r="B547" s="4"/>
      <c r="C547" s="32"/>
      <c r="D547" s="4"/>
      <c r="E547" s="4"/>
      <c r="F547" s="19"/>
      <c r="G547" s="77"/>
      <c r="H547" s="36"/>
      <c r="I547" s="36"/>
      <c r="J547" s="36"/>
      <c r="K547" s="36"/>
      <c r="L547" s="36"/>
      <c r="M547" s="36"/>
      <c r="N547" s="36"/>
      <c r="O547" s="36"/>
    </row>
    <row r="548" spans="1:15" ht="12.75">
      <c r="A548" s="4"/>
      <c r="B548" s="4"/>
      <c r="C548" s="32"/>
      <c r="D548" s="19"/>
      <c r="E548" s="19"/>
      <c r="F548" s="19"/>
      <c r="G548" s="19"/>
      <c r="H548" s="36"/>
      <c r="I548" s="36"/>
      <c r="J548" s="36"/>
      <c r="K548" s="36"/>
      <c r="L548" s="36"/>
      <c r="M548" s="36"/>
      <c r="N548" s="36"/>
      <c r="O548" s="36"/>
    </row>
    <row r="549" spans="1:15" ht="22.5">
      <c r="A549" s="58"/>
      <c r="B549" s="4"/>
      <c r="C549" s="31"/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>
      <c r="A550" s="30"/>
      <c r="B550" s="11"/>
      <c r="C550" s="4"/>
      <c r="D550" s="12"/>
      <c r="E550" s="12"/>
      <c r="F550" s="12"/>
      <c r="G550" s="12"/>
      <c r="H550" s="36"/>
      <c r="I550" s="36"/>
      <c r="J550" s="36"/>
      <c r="K550" s="36"/>
      <c r="L550" s="36"/>
      <c r="M550" s="36"/>
      <c r="N550" s="36"/>
      <c r="O550" s="36"/>
    </row>
    <row r="551" spans="1:15" ht="12.75">
      <c r="A551" s="11"/>
      <c r="B551" s="11"/>
      <c r="C551" s="103"/>
      <c r="D551" s="12"/>
      <c r="E551" s="12"/>
      <c r="F551" s="12"/>
      <c r="G551" s="12"/>
      <c r="H551" s="36"/>
      <c r="I551" s="36"/>
      <c r="J551" s="36"/>
      <c r="K551" s="36"/>
      <c r="L551" s="36"/>
      <c r="M551" s="36"/>
      <c r="N551" s="36"/>
      <c r="O551" s="36"/>
    </row>
    <row r="552" spans="1:15" ht="12.75">
      <c r="A552" s="102"/>
      <c r="B552" s="103"/>
      <c r="C552" s="103"/>
      <c r="D552" s="107"/>
      <c r="E552" s="12"/>
      <c r="F552" s="12"/>
      <c r="G552" s="12"/>
      <c r="H552" s="36"/>
      <c r="I552" s="36"/>
      <c r="J552" s="36"/>
      <c r="K552" s="36"/>
      <c r="L552" s="36"/>
      <c r="M552" s="36"/>
      <c r="N552" s="36"/>
      <c r="O552" s="36"/>
    </row>
    <row r="553" spans="1:15" ht="9" customHeight="1">
      <c r="A553" s="102"/>
      <c r="B553" s="103"/>
      <c r="C553" s="104"/>
      <c r="D553" s="107"/>
      <c r="E553" s="12"/>
      <c r="F553" s="12"/>
      <c r="G553" s="12"/>
      <c r="H553" s="36"/>
      <c r="I553" s="36"/>
      <c r="J553" s="36"/>
      <c r="K553" s="36"/>
      <c r="L553" s="36"/>
      <c r="M553" s="36"/>
      <c r="N553" s="36"/>
      <c r="O553" s="36"/>
    </row>
    <row r="554" spans="1:15" ht="12.75">
      <c r="A554" s="102"/>
      <c r="B554" s="104"/>
      <c r="C554" s="4"/>
      <c r="D554" s="105"/>
      <c r="E554" s="12"/>
      <c r="F554" s="12"/>
      <c r="G554" s="12"/>
      <c r="H554" s="36"/>
      <c r="I554" s="36"/>
      <c r="J554" s="36"/>
      <c r="K554" s="36"/>
      <c r="L554" s="36"/>
      <c r="M554" s="36"/>
      <c r="N554" s="36"/>
      <c r="O554" s="36"/>
    </row>
    <row r="555" spans="1:15" ht="12.75">
      <c r="A555" s="11"/>
      <c r="B555" s="11"/>
      <c r="C555" s="4"/>
      <c r="D555" s="12"/>
      <c r="E555" s="12"/>
      <c r="F555" s="12"/>
      <c r="G555" s="12"/>
      <c r="H555" s="36"/>
      <c r="I555" s="36"/>
      <c r="J555" s="36"/>
      <c r="K555" s="36"/>
      <c r="L555" s="36"/>
      <c r="M555" s="36"/>
      <c r="N555" s="36"/>
      <c r="O555" s="36"/>
    </row>
    <row r="556" spans="1:15" ht="12.75">
      <c r="A556" s="11"/>
      <c r="B556" s="11"/>
      <c r="C556" s="4"/>
      <c r="D556" s="12"/>
      <c r="E556" s="12"/>
      <c r="F556" s="12"/>
      <c r="G556" s="12"/>
      <c r="H556" s="36"/>
      <c r="I556" s="36"/>
      <c r="J556" s="36"/>
      <c r="K556" s="36"/>
      <c r="L556" s="36"/>
      <c r="M556" s="36"/>
      <c r="N556" s="36"/>
      <c r="O556" s="36"/>
    </row>
    <row r="557" spans="1:15" ht="12.75">
      <c r="A557" s="11"/>
      <c r="B557" s="11"/>
      <c r="C557" s="4"/>
      <c r="D557" s="12"/>
      <c r="E557" s="12"/>
      <c r="F557" s="12"/>
      <c r="G557" s="12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11"/>
      <c r="B558" s="11"/>
      <c r="C558" s="4"/>
      <c r="D558" s="12"/>
      <c r="E558" s="12"/>
      <c r="F558" s="12"/>
      <c r="G558" s="12"/>
      <c r="H558" s="36"/>
      <c r="I558" s="36"/>
      <c r="J558" s="36"/>
      <c r="K558" s="36"/>
      <c r="L558" s="36"/>
      <c r="M558" s="36"/>
      <c r="N558" s="36"/>
      <c r="O558" s="36"/>
    </row>
    <row r="559" spans="1:15" ht="9" customHeight="1">
      <c r="A559" s="11"/>
      <c r="B559" s="11"/>
      <c r="C559" s="4"/>
      <c r="D559" s="12"/>
      <c r="E559" s="12"/>
      <c r="F559" s="12"/>
      <c r="G559" s="12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11"/>
      <c r="B560" s="11"/>
      <c r="C560" s="4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1"/>
      <c r="B562" s="11"/>
      <c r="C562" s="4"/>
      <c r="D562" s="12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12.75">
      <c r="A563" s="11"/>
      <c r="B563" s="11"/>
      <c r="C563" s="4"/>
      <c r="D563" s="12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9" customHeight="1">
      <c r="A564" s="11"/>
      <c r="B564" s="11"/>
      <c r="C564" s="4"/>
      <c r="D564" s="12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9" customHeight="1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12.75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12.75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9.75" customHeight="1">
      <c r="A574" s="11"/>
      <c r="B574" s="11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</sheetData>
  <mergeCells count="8">
    <mergeCell ref="D444:E444"/>
    <mergeCell ref="F444:G444"/>
    <mergeCell ref="F482:G482"/>
    <mergeCell ref="F504:G504"/>
    <mergeCell ref="D68:E68"/>
    <mergeCell ref="D390:E390"/>
    <mergeCell ref="F390:G390"/>
    <mergeCell ref="F410:G410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2" max="7" man="1"/>
    <brk id="317" max="7" man="1"/>
    <brk id="380" max="7" man="1"/>
    <brk id="434" max="7" man="1"/>
    <brk id="495" max="7" man="1"/>
    <brk id="5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2010-02-25T09:15:41Z</cp:lastPrinted>
  <dcterms:created xsi:type="dcterms:W3CDTF">2000-05-27T01:17:24Z</dcterms:created>
  <dcterms:modified xsi:type="dcterms:W3CDTF">2010-02-25T09:37:14Z</dcterms:modified>
  <cp:category/>
  <cp:version/>
  <cp:contentType/>
  <cp:contentStatus/>
</cp:coreProperties>
</file>